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firstSheet="2" activeTab="5"/>
  </bookViews>
  <sheets>
    <sheet name="Sheet1" sheetId="1" state="hidden" r:id="rId1"/>
    <sheet name="Sheet2" sheetId="2" state="hidden" r:id="rId2"/>
    <sheet name="報告書" sheetId="3" r:id="rId3"/>
    <sheet name="設定" sheetId="4" state="hidden" r:id="rId4"/>
    <sheet name="データ" sheetId="5" r:id="rId5"/>
    <sheet name="説明とメニュー" sheetId="6" r:id="rId6"/>
  </sheets>
  <definedNames/>
  <calcPr fullCalcOnLoad="1"/>
</workbook>
</file>

<file path=xl/sharedStrings.xml><?xml version="1.0" encoding="utf-8"?>
<sst xmlns="http://schemas.openxmlformats.org/spreadsheetml/2006/main" count="1867" uniqueCount="757">
  <si>
    <t>D:\集計用\全日本実業団\</t>
  </si>
  <si>
    <t>個人競技記録報告書.xls</t>
  </si>
  <si>
    <t>D:\集計用\全日本実業団\個人競技記録報告書.xls</t>
  </si>
  <si>
    <t>　編集してしまうと上のボタンを押したときにシートを壊します。</t>
  </si>
  <si>
    <t>入力は2行目から。</t>
  </si>
  <si>
    <t>　「データ」シートに入力した情報は、上のボタンを押すと</t>
  </si>
  <si>
    <t>　JBC番号をキーに昇順に並べ替えます。</t>
  </si>
  <si>
    <t>現在のファイル名</t>
  </si>
  <si>
    <t>所属</t>
  </si>
  <si>
    <t>ＨＧ</t>
  </si>
  <si>
    <t>ＨＳ</t>
  </si>
  <si>
    <t>１回戦</t>
  </si>
  <si>
    <t>2回戦</t>
  </si>
  <si>
    <t>3回戦</t>
  </si>
  <si>
    <t>準決勝前半</t>
  </si>
  <si>
    <t>準決勝後半</t>
  </si>
  <si>
    <t>1G</t>
  </si>
  <si>
    <t>2G</t>
  </si>
  <si>
    <t>3G</t>
  </si>
  <si>
    <t>計</t>
  </si>
  <si>
    <t>4G</t>
  </si>
  <si>
    <t>5G</t>
  </si>
  <si>
    <t>6G</t>
  </si>
  <si>
    <t>7G</t>
  </si>
  <si>
    <t>8G</t>
  </si>
  <si>
    <t>9G</t>
  </si>
  <si>
    <t>1G</t>
  </si>
  <si>
    <t>2G</t>
  </si>
  <si>
    <t>3G</t>
  </si>
  <si>
    <t>高橋俊彦</t>
  </si>
  <si>
    <t>岐阜</t>
  </si>
  <si>
    <t>池田康弘</t>
  </si>
  <si>
    <t>静岡</t>
  </si>
  <si>
    <t>吉田大祐</t>
  </si>
  <si>
    <t>愛知</t>
  </si>
  <si>
    <t>田村浩也</t>
  </si>
  <si>
    <t>渡辺佳嗣</t>
  </si>
  <si>
    <t>富山</t>
  </si>
  <si>
    <t>田中政美</t>
  </si>
  <si>
    <t>神奈川</t>
  </si>
  <si>
    <t>鶴見亮剛</t>
  </si>
  <si>
    <t>野々山寿光</t>
  </si>
  <si>
    <t>原田　優</t>
  </si>
  <si>
    <t>埼玉</t>
  </si>
  <si>
    <t>田中　亨</t>
  </si>
  <si>
    <t>福田尊仁</t>
  </si>
  <si>
    <t>群馬</t>
  </si>
  <si>
    <t>小柳靖士</t>
  </si>
  <si>
    <t>今野裕貴</t>
  </si>
  <si>
    <t>学連</t>
  </si>
  <si>
    <t>石島哲也</t>
  </si>
  <si>
    <t>和田翔吾</t>
  </si>
  <si>
    <t>福岡</t>
  </si>
  <si>
    <t>山下知且</t>
  </si>
  <si>
    <t>東京</t>
  </si>
  <si>
    <t>早坂友伸</t>
  </si>
  <si>
    <t>宮城</t>
  </si>
  <si>
    <t>政時由尚</t>
  </si>
  <si>
    <t>小林剛美</t>
  </si>
  <si>
    <t>三重</t>
  </si>
  <si>
    <t>小濱和音</t>
  </si>
  <si>
    <t>幸地俊輔</t>
  </si>
  <si>
    <t>吉村直人</t>
  </si>
  <si>
    <t>渡辺元造</t>
  </si>
  <si>
    <t>石川</t>
  </si>
  <si>
    <t>越後拓真</t>
  </si>
  <si>
    <t>山形</t>
  </si>
  <si>
    <t>鈴木大介</t>
  </si>
  <si>
    <t>島本昭宏</t>
  </si>
  <si>
    <t>滋賀</t>
  </si>
  <si>
    <t>佐々木智之</t>
  </si>
  <si>
    <t>田倉　稔</t>
  </si>
  <si>
    <t>植竹　裕</t>
  </si>
  <si>
    <t>茨城</t>
  </si>
  <si>
    <t>山中　涼</t>
  </si>
  <si>
    <t>川添奨太</t>
  </si>
  <si>
    <t>坂口喜善</t>
  </si>
  <si>
    <t>鹿児島</t>
  </si>
  <si>
    <t>富山幸雄</t>
  </si>
  <si>
    <t>塚越翔太</t>
  </si>
  <si>
    <t>手島利行</t>
  </si>
  <si>
    <t>牧　雅明</t>
  </si>
  <si>
    <t>平岡勇人</t>
  </si>
  <si>
    <t>兵庫</t>
  </si>
  <si>
    <t>安岡　武</t>
  </si>
  <si>
    <t>野崎俊哉</t>
  </si>
  <si>
    <t>宮崎</t>
  </si>
  <si>
    <t>大塚鷹美</t>
  </si>
  <si>
    <t>大下純矢</t>
  </si>
  <si>
    <t>大月光浩</t>
  </si>
  <si>
    <t>伊藤嘉彦</t>
  </si>
  <si>
    <t>宮次良典</t>
  </si>
  <si>
    <t>遠藤充朗</t>
  </si>
  <si>
    <t>福島</t>
  </si>
  <si>
    <t>日比正裕</t>
  </si>
  <si>
    <t>播本雄輔</t>
  </si>
  <si>
    <t>京都</t>
  </si>
  <si>
    <t>中川友太</t>
  </si>
  <si>
    <t>川島　徹</t>
  </si>
  <si>
    <t>松田和郎</t>
  </si>
  <si>
    <t>北海道</t>
  </si>
  <si>
    <t>大西　裕</t>
  </si>
  <si>
    <t>堀　泰之</t>
  </si>
  <si>
    <t>長田哲也</t>
  </si>
  <si>
    <t>山梨</t>
  </si>
  <si>
    <t>石原隼人</t>
  </si>
  <si>
    <t>大阪</t>
  </si>
  <si>
    <t>桒田幸宗</t>
  </si>
  <si>
    <t>広島</t>
  </si>
  <si>
    <t>山井　徹</t>
  </si>
  <si>
    <t>中村　尚</t>
  </si>
  <si>
    <t>吉田賢治</t>
  </si>
  <si>
    <t>島根</t>
  </si>
  <si>
    <t>渡辺雄也</t>
  </si>
  <si>
    <t>田中一成</t>
  </si>
  <si>
    <t>小野年明</t>
  </si>
  <si>
    <t>愛媛</t>
  </si>
  <si>
    <t>稲垣　翔</t>
  </si>
  <si>
    <t>夏目佳功</t>
  </si>
  <si>
    <t>濵田克則</t>
  </si>
  <si>
    <t>谷合貴志</t>
  </si>
  <si>
    <t>石川和樹</t>
  </si>
  <si>
    <t>山本優介</t>
  </si>
  <si>
    <t>大谷義紀</t>
  </si>
  <si>
    <t>山川尚晴</t>
  </si>
  <si>
    <t>越後裕哉</t>
  </si>
  <si>
    <t>北川一幸</t>
  </si>
  <si>
    <t>西田一善</t>
  </si>
  <si>
    <t>和歌山</t>
  </si>
  <si>
    <t>清水敦博</t>
  </si>
  <si>
    <t>小林　浩</t>
  </si>
  <si>
    <t>中村太亮</t>
  </si>
  <si>
    <t>熊本</t>
  </si>
  <si>
    <t>相田祐樹</t>
  </si>
  <si>
    <t>野村佳弘</t>
  </si>
  <si>
    <t>高知</t>
  </si>
  <si>
    <t>高橋　健</t>
  </si>
  <si>
    <t>河崎良太</t>
  </si>
  <si>
    <t>小原央士</t>
  </si>
  <si>
    <t>西田安男</t>
  </si>
  <si>
    <t>滝本宗彦</t>
  </si>
  <si>
    <t>板垣博志</t>
  </si>
  <si>
    <t>新潟</t>
  </si>
  <si>
    <t>遠藤金龍</t>
  </si>
  <si>
    <t>平岡修一</t>
  </si>
  <si>
    <t>中平　遵</t>
  </si>
  <si>
    <t>武本真明</t>
  </si>
  <si>
    <t>野口光生</t>
  </si>
  <si>
    <t>岡崎敏彦</t>
  </si>
  <si>
    <t>斎藤孝志</t>
  </si>
  <si>
    <t>吉田　満</t>
  </si>
  <si>
    <t>福井</t>
  </si>
  <si>
    <t>宮川澄雄</t>
  </si>
  <si>
    <t>宮内康好</t>
  </si>
  <si>
    <t>上床雅樹</t>
  </si>
  <si>
    <t>長嶺将哉</t>
  </si>
  <si>
    <t>沖縄</t>
  </si>
  <si>
    <t>正門英晃</t>
  </si>
  <si>
    <t>山中將吉</t>
  </si>
  <si>
    <t>伊藤　丈</t>
  </si>
  <si>
    <t>山口厚司</t>
  </si>
  <si>
    <t>植田秀信</t>
  </si>
  <si>
    <t>香川</t>
  </si>
  <si>
    <t>吉野貴宣</t>
  </si>
  <si>
    <t>千葉</t>
  </si>
  <si>
    <t>清水寿之</t>
  </si>
  <si>
    <t>四釜邦雄</t>
  </si>
  <si>
    <t>伊東裕章</t>
  </si>
  <si>
    <t>杉山光良</t>
  </si>
  <si>
    <t>山下周作</t>
  </si>
  <si>
    <t>菅野紀夫</t>
  </si>
  <si>
    <t>丸尾　豊</t>
  </si>
  <si>
    <t>粕谷和義</t>
  </si>
  <si>
    <t>岡田雅弘</t>
  </si>
  <si>
    <t>佐藤智之</t>
  </si>
  <si>
    <t>別役壽章</t>
  </si>
  <si>
    <t>星野正浩</t>
  </si>
  <si>
    <t>濵川正光</t>
  </si>
  <si>
    <t>山口</t>
  </si>
  <si>
    <t>堤　祐樹</t>
  </si>
  <si>
    <t>奈良</t>
  </si>
  <si>
    <t>守屋雄斗</t>
  </si>
  <si>
    <t>岡山</t>
  </si>
  <si>
    <t>沖村　孝</t>
  </si>
  <si>
    <t>大秋　稜</t>
  </si>
  <si>
    <t>大分</t>
  </si>
  <si>
    <t>佐伯元貴</t>
  </si>
  <si>
    <t>四宮佑規</t>
  </si>
  <si>
    <t>杉崎　隆</t>
  </si>
  <si>
    <t>池田大城</t>
  </si>
  <si>
    <t>高木和夫</t>
  </si>
  <si>
    <t>谷口裕臣</t>
  </si>
  <si>
    <t>広津守人</t>
  </si>
  <si>
    <t>大塚裕二</t>
  </si>
  <si>
    <t>新井英郎</t>
  </si>
  <si>
    <t>菅原修明</t>
  </si>
  <si>
    <t>岩手</t>
  </si>
  <si>
    <t>高橋　弘</t>
  </si>
  <si>
    <t>上手吉広</t>
  </si>
  <si>
    <t>緒方　正</t>
  </si>
  <si>
    <t>髙田浩規</t>
  </si>
  <si>
    <t>富沢　進</t>
  </si>
  <si>
    <t>下石直弘</t>
  </si>
  <si>
    <t>鳥取</t>
  </si>
  <si>
    <t>升水祐介</t>
  </si>
  <si>
    <t>高良宏也</t>
  </si>
  <si>
    <t>川田光一</t>
  </si>
  <si>
    <t>四宮和裕</t>
  </si>
  <si>
    <t>西山勝俊</t>
  </si>
  <si>
    <t>花田正史</t>
  </si>
  <si>
    <t>青森</t>
  </si>
  <si>
    <t>松本勝治</t>
  </si>
  <si>
    <t>前田知一</t>
  </si>
  <si>
    <t>伊藤　博</t>
  </si>
  <si>
    <t>井爪敬二</t>
  </si>
  <si>
    <t>北村祐樹</t>
  </si>
  <si>
    <t>原　浩二</t>
  </si>
  <si>
    <t>比屋根徳人</t>
  </si>
  <si>
    <t>植田将之</t>
  </si>
  <si>
    <t>西納光治</t>
  </si>
  <si>
    <t>長崎</t>
  </si>
  <si>
    <t>馬場　豊</t>
  </si>
  <si>
    <t>今村博史</t>
  </si>
  <si>
    <t>秋田</t>
  </si>
  <si>
    <t>加藤　勝</t>
  </si>
  <si>
    <t>笹木　進</t>
  </si>
  <si>
    <t>長友龍太</t>
  </si>
  <si>
    <t>小泉　寿</t>
  </si>
  <si>
    <t>渡部智也</t>
  </si>
  <si>
    <t>村上悦男</t>
  </si>
  <si>
    <t>鈴木孝政</t>
  </si>
  <si>
    <t>中島建治</t>
  </si>
  <si>
    <t>長野</t>
  </si>
  <si>
    <t>小山田晃貴</t>
  </si>
  <si>
    <t>篠原　武</t>
  </si>
  <si>
    <t>加藤勇雄</t>
  </si>
  <si>
    <t>川口浩樹</t>
  </si>
  <si>
    <t>阿曽敏男</t>
  </si>
  <si>
    <t>宮嶋　功</t>
  </si>
  <si>
    <t>森嶋昭年</t>
  </si>
  <si>
    <t>石山　弘</t>
  </si>
  <si>
    <t>片井文乃</t>
  </si>
  <si>
    <t>松田　悠</t>
  </si>
  <si>
    <t>山田弥佳</t>
  </si>
  <si>
    <t>大嶋有香</t>
  </si>
  <si>
    <t>志賀章子</t>
  </si>
  <si>
    <t>池田亜美</t>
  </si>
  <si>
    <t>向谷美咲</t>
  </si>
  <si>
    <t>菅野沙織</t>
  </si>
  <si>
    <t>渡邊美和</t>
  </si>
  <si>
    <t>石嶺可奈子</t>
  </si>
  <si>
    <t>遠地美和</t>
  </si>
  <si>
    <t>高橋美沙</t>
  </si>
  <si>
    <t>竹俣茉耶</t>
  </si>
  <si>
    <t>丹生愛子</t>
  </si>
  <si>
    <t>本間亜紗実</t>
  </si>
  <si>
    <t>吉田　彩</t>
  </si>
  <si>
    <t>大石奈緒</t>
  </si>
  <si>
    <t>河原麻衣</t>
  </si>
  <si>
    <t>奥　由佳利</t>
  </si>
  <si>
    <t>竹内いづみ</t>
  </si>
  <si>
    <t>花形千恵</t>
  </si>
  <si>
    <t>吉武あきな</t>
  </si>
  <si>
    <t>鈴木道恵</t>
  </si>
  <si>
    <t>酒井多鶴</t>
  </si>
  <si>
    <t>河原麻由</t>
  </si>
  <si>
    <t>宮城鈴菜</t>
  </si>
  <si>
    <t>田中いづみ</t>
  </si>
  <si>
    <t>井上三菜子</t>
  </si>
  <si>
    <t>東坂和美</t>
  </si>
  <si>
    <t>漣かおる</t>
  </si>
  <si>
    <t>進　博美</t>
  </si>
  <si>
    <t>垣添巳奈</t>
  </si>
  <si>
    <t>小泉奈津美</t>
  </si>
  <si>
    <t>佐藤悠里</t>
  </si>
  <si>
    <t>市川千津子</t>
  </si>
  <si>
    <t>長久保華世</t>
  </si>
  <si>
    <t>矢野純子</t>
  </si>
  <si>
    <t>長谷川敦美</t>
  </si>
  <si>
    <t>張ヶ谷順子</t>
  </si>
  <si>
    <t>鈴木英子</t>
  </si>
  <si>
    <t>中野麻希</t>
  </si>
  <si>
    <t>前屋瑠美</t>
  </si>
  <si>
    <t>加藤二志子</t>
  </si>
  <si>
    <t>桑原のぶ</t>
  </si>
  <si>
    <t>大丸谷　香</t>
  </si>
  <si>
    <t>中野麻理子</t>
  </si>
  <si>
    <t>平野智美</t>
  </si>
  <si>
    <t>郡司加代子</t>
  </si>
  <si>
    <t>山東美夕紀</t>
  </si>
  <si>
    <t>伊藤友里</t>
  </si>
  <si>
    <t>佐藤まさみ</t>
  </si>
  <si>
    <t>北村光彩</t>
  </si>
  <si>
    <t>川口麻衣</t>
  </si>
  <si>
    <t>山名文恵</t>
  </si>
  <si>
    <t>竹原三貴</t>
  </si>
  <si>
    <t>河上光子</t>
  </si>
  <si>
    <t>伊藤美絵</t>
  </si>
  <si>
    <t>阿部暁美</t>
  </si>
  <si>
    <t>古岡美保子</t>
  </si>
  <si>
    <t>鬼塚優子</t>
  </si>
  <si>
    <t>岡﨑まき</t>
  </si>
  <si>
    <t>堀内　綾</t>
  </si>
  <si>
    <t>石塚香織</t>
  </si>
  <si>
    <t>園部恵理</t>
  </si>
  <si>
    <t>林　沢子</t>
  </si>
  <si>
    <t>塚田優子</t>
  </si>
  <si>
    <t>萩原加奈子</t>
  </si>
  <si>
    <t>小池和美</t>
  </si>
  <si>
    <t>松原麻里</t>
  </si>
  <si>
    <t>森山左枝子</t>
  </si>
  <si>
    <t>濱元美貴恵</t>
  </si>
  <si>
    <t>佐野真紀</t>
  </si>
  <si>
    <t>檜垣智美</t>
  </si>
  <si>
    <t>永広加奈子</t>
  </si>
  <si>
    <t>浅野真唯</t>
  </si>
  <si>
    <t>佐藤香津美</t>
  </si>
  <si>
    <t>福島美帆</t>
  </si>
  <si>
    <t>戸塚里恵</t>
  </si>
  <si>
    <t>松村佳美</t>
  </si>
  <si>
    <t>久慈順子</t>
  </si>
  <si>
    <t>片岡一世</t>
  </si>
  <si>
    <t>半田彩子</t>
  </si>
  <si>
    <t>秋葉絵里香</t>
  </si>
  <si>
    <t>蓬田桃子</t>
  </si>
  <si>
    <t>吉川真弓</t>
  </si>
  <si>
    <t>笹木郁枝</t>
  </si>
  <si>
    <t>渋谷美千代</t>
  </si>
  <si>
    <t>橋本鈴子</t>
  </si>
  <si>
    <t>犬嶌正子</t>
  </si>
  <si>
    <t>小西美樹</t>
  </si>
  <si>
    <t>浜元小夜子</t>
  </si>
  <si>
    <t>滝沢靖子</t>
  </si>
  <si>
    <t>飯室美和</t>
  </si>
  <si>
    <t>川中玲央</t>
  </si>
  <si>
    <t>箕輪加奈</t>
  </si>
  <si>
    <t>西井美由紀</t>
  </si>
  <si>
    <t>柳川穂波</t>
  </si>
  <si>
    <t>高木則子</t>
  </si>
  <si>
    <t>岡崎紀代美</t>
  </si>
  <si>
    <t>浅田梨奈</t>
  </si>
  <si>
    <t>緑川絵里子</t>
  </si>
  <si>
    <t>岡沢亜寿砂</t>
  </si>
  <si>
    <t>山口リカ子</t>
  </si>
  <si>
    <t>片倉光子</t>
  </si>
  <si>
    <t>金子智恵子</t>
  </si>
  <si>
    <t>新山沙織</t>
  </si>
  <si>
    <t>辻　容子</t>
  </si>
  <si>
    <t>川原路子</t>
  </si>
  <si>
    <t>松谷泉磨</t>
  </si>
  <si>
    <t>谷川貴美子</t>
  </si>
  <si>
    <t>斉藤あ咲</t>
  </si>
  <si>
    <t>五十嵐優子</t>
  </si>
  <si>
    <t>松尾星伽</t>
  </si>
  <si>
    <t>谷口葉子</t>
  </si>
  <si>
    <t>坂田和子</t>
  </si>
  <si>
    <t>渡邉久美子</t>
  </si>
  <si>
    <t>大村雅美</t>
  </si>
  <si>
    <t>津澤久美</t>
  </si>
  <si>
    <t>佐渡山愛美</t>
  </si>
  <si>
    <t>福島由佳</t>
  </si>
  <si>
    <t>杉森み乃り</t>
  </si>
  <si>
    <t>熊本美穂</t>
  </si>
  <si>
    <t>樋口友美</t>
  </si>
  <si>
    <t>木下洋子</t>
  </si>
  <si>
    <t>寺本佳子</t>
  </si>
  <si>
    <t>小田切美緒</t>
  </si>
  <si>
    <t/>
  </si>
  <si>
    <t>01-A-00029</t>
  </si>
  <si>
    <t>01-A-00030</t>
  </si>
  <si>
    <t>01-A-00034</t>
  </si>
  <si>
    <t>01-A-00329</t>
  </si>
  <si>
    <t>01-A-00364</t>
  </si>
  <si>
    <t>01-C-00027</t>
  </si>
  <si>
    <t>01-C-00058</t>
  </si>
  <si>
    <t>01-J-20030</t>
  </si>
  <si>
    <t>02-A-00059</t>
  </si>
  <si>
    <t>02-A-00242</t>
  </si>
  <si>
    <t>03-A-00010</t>
  </si>
  <si>
    <t>03-A-00128</t>
  </si>
  <si>
    <t>03-J-20018</t>
  </si>
  <si>
    <t>04-A-00011</t>
  </si>
  <si>
    <t>04-A-00059</t>
  </si>
  <si>
    <t>04-A-00160</t>
  </si>
  <si>
    <t>04-A-00191</t>
  </si>
  <si>
    <t>04-A-00232</t>
  </si>
  <si>
    <t>04-A-00248</t>
  </si>
  <si>
    <t>04-A-00354</t>
  </si>
  <si>
    <t>05-A-00175</t>
  </si>
  <si>
    <t>05-A-00193</t>
  </si>
  <si>
    <t>06-A-00158</t>
  </si>
  <si>
    <t>06-A-00201</t>
  </si>
  <si>
    <t>06-A-00210</t>
  </si>
  <si>
    <t>06-A-00312</t>
  </si>
  <si>
    <t>06-H-01072</t>
  </si>
  <si>
    <t>07-A-00007</t>
  </si>
  <si>
    <t>07-A-00152</t>
  </si>
  <si>
    <t>07-A-00169</t>
  </si>
  <si>
    <t>07-A-00185</t>
  </si>
  <si>
    <t>07-A-00194</t>
  </si>
  <si>
    <t>07-C-00013</t>
  </si>
  <si>
    <t>07-J-20005</t>
  </si>
  <si>
    <t>07-J-20017</t>
  </si>
  <si>
    <t>08-A-00127</t>
  </si>
  <si>
    <t>08-A-00159</t>
  </si>
  <si>
    <t>08-J-20023</t>
  </si>
  <si>
    <t>10-A-00098</t>
  </si>
  <si>
    <t>10-A-00260</t>
  </si>
  <si>
    <t>10-A-00294</t>
  </si>
  <si>
    <t>10-J-20029</t>
  </si>
  <si>
    <t>11-A-00024</t>
  </si>
  <si>
    <t>11-A-00050</t>
  </si>
  <si>
    <t>11-A-00102</t>
  </si>
  <si>
    <t>11-A-00104</t>
  </si>
  <si>
    <t>11-A-00154</t>
  </si>
  <si>
    <t>11-A-00200</t>
  </si>
  <si>
    <t>11-A-00379</t>
  </si>
  <si>
    <t>11-A-00398</t>
  </si>
  <si>
    <t>11-A-00426</t>
  </si>
  <si>
    <t>11-J-30022</t>
  </si>
  <si>
    <t>11-J-30026</t>
  </si>
  <si>
    <t>12-A-00005</t>
  </si>
  <si>
    <t>12-A-00457</t>
  </si>
  <si>
    <t>12-H-01005</t>
  </si>
  <si>
    <t>12-H-01006</t>
  </si>
  <si>
    <t>12-J-20046</t>
  </si>
  <si>
    <t>12-J-30026</t>
  </si>
  <si>
    <t>13-A-00006</t>
  </si>
  <si>
    <t>13-A-00151</t>
  </si>
  <si>
    <t>13-A-00322</t>
  </si>
  <si>
    <t>13-A-00406</t>
  </si>
  <si>
    <t>13-A-00525</t>
  </si>
  <si>
    <t>13-A-00582</t>
  </si>
  <si>
    <t>13-A-00662</t>
  </si>
  <si>
    <t>13-A-00815</t>
  </si>
  <si>
    <t>13-A-00891</t>
  </si>
  <si>
    <t>13-A-01146</t>
  </si>
  <si>
    <t>13-A-01197</t>
  </si>
  <si>
    <t>13-A-01198</t>
  </si>
  <si>
    <t>13-C-00134</t>
  </si>
  <si>
    <t>13-C-00405</t>
  </si>
  <si>
    <t>13-H-04015</t>
  </si>
  <si>
    <t>14-A-00076</t>
  </si>
  <si>
    <t>14-A-00094</t>
  </si>
  <si>
    <t>14-A-00144</t>
  </si>
  <si>
    <t>14-A-00199</t>
  </si>
  <si>
    <t>14-A-00212</t>
  </si>
  <si>
    <t>14-A-00277</t>
  </si>
  <si>
    <t>14-A-00280</t>
  </si>
  <si>
    <t>14-A-00354</t>
  </si>
  <si>
    <t>14-A-00462</t>
  </si>
  <si>
    <t>14-A-00485</t>
  </si>
  <si>
    <t>14-A-00510</t>
  </si>
  <si>
    <t>14-A-00554</t>
  </si>
  <si>
    <t>14-C-00048</t>
  </si>
  <si>
    <t>14-C-00125</t>
  </si>
  <si>
    <t>14-C-00129</t>
  </si>
  <si>
    <t>14-C-00205</t>
  </si>
  <si>
    <t>14-C-00206</t>
  </si>
  <si>
    <t>14-C-00207</t>
  </si>
  <si>
    <t>14-C-00210</t>
  </si>
  <si>
    <t>14-C-00275</t>
  </si>
  <si>
    <t>14-H-03015</t>
  </si>
  <si>
    <t>14-H-03020</t>
  </si>
  <si>
    <t>14-H-03021</t>
  </si>
  <si>
    <t>14-H-03022</t>
  </si>
  <si>
    <t>14-H-03023</t>
  </si>
  <si>
    <t>15-A-00143</t>
  </si>
  <si>
    <t>15-A-00144</t>
  </si>
  <si>
    <t>15-A-00150</t>
  </si>
  <si>
    <t>15-A-00232</t>
  </si>
  <si>
    <t>15-C-00011</t>
  </si>
  <si>
    <t>15-J-20003</t>
  </si>
  <si>
    <t>16-A-00084</t>
  </si>
  <si>
    <t>16-A-00201</t>
  </si>
  <si>
    <t>16-A-00207</t>
  </si>
  <si>
    <t>16-A-00224</t>
  </si>
  <si>
    <t>17-A-00085</t>
  </si>
  <si>
    <t>17-A-00176</t>
  </si>
  <si>
    <t>17-A-00204</t>
  </si>
  <si>
    <t>17-J-20016</t>
  </si>
  <si>
    <t>18-A-00187</t>
  </si>
  <si>
    <t>18-A-00256</t>
  </si>
  <si>
    <t>18-A-00329</t>
  </si>
  <si>
    <t>19-A-00026</t>
  </si>
  <si>
    <t>19-A-00063</t>
  </si>
  <si>
    <t>19-A-00158</t>
  </si>
  <si>
    <t>19-A-00222</t>
  </si>
  <si>
    <t>19-A-00510</t>
  </si>
  <si>
    <t>19-A-00518</t>
  </si>
  <si>
    <t>19-C-00041</t>
  </si>
  <si>
    <t>19-C-00402</t>
  </si>
  <si>
    <t>20-A-00036</t>
  </si>
  <si>
    <t>20-A-00104</t>
  </si>
  <si>
    <t>20-A-00150</t>
  </si>
  <si>
    <t>21-A-00113</t>
  </si>
  <si>
    <t>21-A-00120</t>
  </si>
  <si>
    <t>21-A-00169</t>
  </si>
  <si>
    <t>21-A-00170</t>
  </si>
  <si>
    <t>21-A-00250</t>
  </si>
  <si>
    <t>21-A-00284</t>
  </si>
  <si>
    <t>21-A-00333</t>
  </si>
  <si>
    <t>21-A-00344</t>
  </si>
  <si>
    <t>21-A-00366</t>
  </si>
  <si>
    <t>21-A-00370</t>
  </si>
  <si>
    <t>21-C-00014</t>
  </si>
  <si>
    <t>21-C-00020</t>
  </si>
  <si>
    <t>21-C-00023</t>
  </si>
  <si>
    <t>21-C-00053</t>
  </si>
  <si>
    <t>21-C-00085</t>
  </si>
  <si>
    <t>22-A-00103</t>
  </si>
  <si>
    <t>22-A-00144</t>
  </si>
  <si>
    <t>22-A-00146</t>
  </si>
  <si>
    <t>22-A-00215</t>
  </si>
  <si>
    <t>22-A-00273</t>
  </si>
  <si>
    <t>22-A-00281</t>
  </si>
  <si>
    <t>22-A-00377</t>
  </si>
  <si>
    <t>22-A-00393</t>
  </si>
  <si>
    <t>22-A-00473</t>
  </si>
  <si>
    <t>22-A-00488</t>
  </si>
  <si>
    <t>22-A-00495</t>
  </si>
  <si>
    <t>22-A-00516</t>
  </si>
  <si>
    <t>22-C-00026</t>
  </si>
  <si>
    <t>22-C-00045</t>
  </si>
  <si>
    <t>22-C-00048</t>
  </si>
  <si>
    <t>22-C-00049</t>
  </si>
  <si>
    <t>22-C-00051</t>
  </si>
  <si>
    <t>22-C-00116</t>
  </si>
  <si>
    <t>22-C-00130</t>
  </si>
  <si>
    <t>22-J-20037</t>
  </si>
  <si>
    <t>22-J-30040</t>
  </si>
  <si>
    <t>23-A-00005</t>
  </si>
  <si>
    <t>23-A-00010</t>
  </si>
  <si>
    <t>23-C-00002</t>
  </si>
  <si>
    <t>23-H-02027</t>
  </si>
  <si>
    <t>24-A-00002</t>
  </si>
  <si>
    <t>24-A-00003</t>
  </si>
  <si>
    <t>24-A-00030</t>
  </si>
  <si>
    <t>24-A-00084</t>
  </si>
  <si>
    <t>24-A-00140</t>
  </si>
  <si>
    <t>24-A-00198</t>
  </si>
  <si>
    <t>24-H-01005</t>
  </si>
  <si>
    <t>25-A-00163</t>
  </si>
  <si>
    <t>25-A-00307</t>
  </si>
  <si>
    <t>25-C-00063</t>
  </si>
  <si>
    <t>26-A-00123</t>
  </si>
  <si>
    <t>26-A-00143</t>
  </si>
  <si>
    <t>26-A-00153</t>
  </si>
  <si>
    <t>26-A-00158</t>
  </si>
  <si>
    <t>26-A-00168</t>
  </si>
  <si>
    <t>26-A-00439</t>
  </si>
  <si>
    <t>26-C-00023</t>
  </si>
  <si>
    <t>26-C-00178</t>
  </si>
  <si>
    <t>26-J-20019</t>
  </si>
  <si>
    <t>26-J-30019</t>
  </si>
  <si>
    <t>27-A-00180</t>
  </si>
  <si>
    <t>27-A-00323</t>
  </si>
  <si>
    <t>27-A-00416</t>
  </si>
  <si>
    <t>27-A-00490</t>
  </si>
  <si>
    <t>27-A-00572</t>
  </si>
  <si>
    <t>27-A-00633</t>
  </si>
  <si>
    <t>27-J-20056</t>
  </si>
  <si>
    <t>27-J-30028</t>
  </si>
  <si>
    <t>28-A-00021</t>
  </si>
  <si>
    <t>28-A-00193</t>
  </si>
  <si>
    <t>28-A-00200</t>
  </si>
  <si>
    <t>28-A-00239</t>
  </si>
  <si>
    <t>28-A-00301</t>
  </si>
  <si>
    <t>28-A-00313</t>
  </si>
  <si>
    <t>28-A-00372</t>
  </si>
  <si>
    <t>28-A-00422</t>
  </si>
  <si>
    <t>28-J-20064</t>
  </si>
  <si>
    <t>29-A-00010</t>
  </si>
  <si>
    <t>29-J-20001</t>
  </si>
  <si>
    <t>30-A-00011</t>
  </si>
  <si>
    <t>30-A-00035</t>
  </si>
  <si>
    <t>30-A-00037</t>
  </si>
  <si>
    <t>30-A-00078</t>
  </si>
  <si>
    <t>31-A-00074</t>
  </si>
  <si>
    <t>31-C-00009</t>
  </si>
  <si>
    <t>32-A-00013</t>
  </si>
  <si>
    <t>32-A-00049</t>
  </si>
  <si>
    <t>32-A-00108</t>
  </si>
  <si>
    <t>33-J-20031</t>
  </si>
  <si>
    <t>34-A-00359</t>
  </si>
  <si>
    <t>34-C-00042</t>
  </si>
  <si>
    <t>34-J-20036</t>
  </si>
  <si>
    <t>35-A-00298</t>
  </si>
  <si>
    <t>36-A-00025</t>
  </si>
  <si>
    <t>36-A-00071</t>
  </si>
  <si>
    <t>38-A-00051</t>
  </si>
  <si>
    <t>38-A-00056</t>
  </si>
  <si>
    <t>38-A-00136</t>
  </si>
  <si>
    <t>38-A-00166</t>
  </si>
  <si>
    <t>39-A-00022</t>
  </si>
  <si>
    <t>39-A-00030</t>
  </si>
  <si>
    <t>39-A-00095</t>
  </si>
  <si>
    <t>39-C-00002</t>
  </si>
  <si>
    <t>40-A-00011</t>
  </si>
  <si>
    <t>40-A-00028</t>
  </si>
  <si>
    <t>40-A-00141</t>
  </si>
  <si>
    <t>40-A-00238</t>
  </si>
  <si>
    <t>40-A-00275</t>
  </si>
  <si>
    <t>40-A-00278</t>
  </si>
  <si>
    <t>40-A-00552</t>
  </si>
  <si>
    <t>40-A-00971</t>
  </si>
  <si>
    <t>40-A-01007</t>
  </si>
  <si>
    <t>40-A-01020</t>
  </si>
  <si>
    <t>40-A-01068</t>
  </si>
  <si>
    <t>40-C-00001</t>
  </si>
  <si>
    <t>40-C-00007</t>
  </si>
  <si>
    <t>40-H-01010</t>
  </si>
  <si>
    <t>40-H-02021</t>
  </si>
  <si>
    <t>40-J-30020</t>
  </si>
  <si>
    <t>42-A-00193</t>
  </si>
  <si>
    <t>42-A-00223</t>
  </si>
  <si>
    <t>43-A-00301</t>
  </si>
  <si>
    <t>43-C-00080</t>
  </si>
  <si>
    <t>44-A-00067</t>
  </si>
  <si>
    <t>44-A-00077</t>
  </si>
  <si>
    <t>44-A-00086</t>
  </si>
  <si>
    <t>44-J-20006</t>
  </si>
  <si>
    <t>45-A-00280</t>
  </si>
  <si>
    <t>45-A-00303</t>
  </si>
  <si>
    <t>46-A-00018</t>
  </si>
  <si>
    <t>46-A-00071</t>
  </si>
  <si>
    <t>47-A-00047</t>
  </si>
  <si>
    <t>47-A-00635</t>
  </si>
  <si>
    <t>47-A-00639</t>
  </si>
  <si>
    <t>47-J-20006</t>
  </si>
  <si>
    <t>47-J-20008</t>
  </si>
  <si>
    <t>47-J-30011</t>
  </si>
  <si>
    <t>51-U-03036</t>
  </si>
  <si>
    <t>52-U-10025</t>
  </si>
  <si>
    <t>52-U-10062</t>
  </si>
  <si>
    <t>53-U-10007</t>
  </si>
  <si>
    <t>53-U-10012</t>
  </si>
  <si>
    <t>53-U-10015</t>
  </si>
  <si>
    <t>53-U-10016</t>
  </si>
  <si>
    <t>53-U-10021</t>
  </si>
  <si>
    <t>53-U-10024</t>
  </si>
  <si>
    <t>54-U-04037</t>
  </si>
  <si>
    <t>54-U-04045</t>
  </si>
  <si>
    <t>54-U-04054</t>
  </si>
  <si>
    <t>54-U-04059</t>
  </si>
  <si>
    <t>54-U-04060</t>
  </si>
  <si>
    <t>54-U-04061</t>
  </si>
  <si>
    <t>54-U-04067</t>
  </si>
  <si>
    <t>54-U-10036</t>
  </si>
  <si>
    <t>55-U-01029</t>
  </si>
  <si>
    <t>55-U-06014</t>
  </si>
  <si>
    <t>56-U-03024</t>
  </si>
  <si>
    <t>56-U-03029</t>
  </si>
  <si>
    <t>04-C-00062</t>
  </si>
  <si>
    <t>24</t>
  </si>
  <si>
    <t>21</t>
  </si>
  <si>
    <t>22</t>
  </si>
  <si>
    <t>18</t>
  </si>
  <si>
    <t>14</t>
  </si>
  <si>
    <t>11</t>
  </si>
  <si>
    <t>10</t>
  </si>
  <si>
    <t>53</t>
  </si>
  <si>
    <t>40</t>
  </si>
  <si>
    <t>13</t>
  </si>
  <si>
    <t>04</t>
  </si>
  <si>
    <t>23</t>
  </si>
  <si>
    <t>51</t>
  </si>
  <si>
    <t>19</t>
  </si>
  <si>
    <t>06</t>
  </si>
  <si>
    <t>25</t>
  </si>
  <si>
    <t>08</t>
  </si>
  <si>
    <t>46</t>
  </si>
  <si>
    <t>54</t>
  </si>
  <si>
    <t>28</t>
  </si>
  <si>
    <t>45</t>
  </si>
  <si>
    <t>55</t>
  </si>
  <si>
    <t>07</t>
  </si>
  <si>
    <t>26</t>
  </si>
  <si>
    <t>01</t>
  </si>
  <si>
    <t>15</t>
  </si>
  <si>
    <t>27</t>
  </si>
  <si>
    <t>34</t>
  </si>
  <si>
    <t>32</t>
  </si>
  <si>
    <t>38</t>
  </si>
  <si>
    <t>30</t>
  </si>
  <si>
    <t>43</t>
  </si>
  <si>
    <t>39</t>
  </si>
  <si>
    <t>52</t>
  </si>
  <si>
    <t>16</t>
  </si>
  <si>
    <t>20</t>
  </si>
  <si>
    <t>47</t>
  </si>
  <si>
    <t>36</t>
  </si>
  <si>
    <t>12</t>
  </si>
  <si>
    <t>35</t>
  </si>
  <si>
    <t>29</t>
  </si>
  <si>
    <t>33</t>
  </si>
  <si>
    <t>44</t>
  </si>
  <si>
    <t>56</t>
  </si>
  <si>
    <t>03</t>
  </si>
  <si>
    <t>31</t>
  </si>
  <si>
    <t>02</t>
  </si>
  <si>
    <t>42</t>
  </si>
  <si>
    <t>05</t>
  </si>
  <si>
    <t>17</t>
  </si>
  <si>
    <t>連盟コード</t>
  </si>
  <si>
    <t>J.B.C 会員No.</t>
  </si>
  <si>
    <t>ゲーム</t>
  </si>
  <si>
    <t>Ｈ／Ｇ</t>
  </si>
  <si>
    <t>Ｈ／Ｓ</t>
  </si>
  <si>
    <t>参加人数</t>
  </si>
  <si>
    <t>総ゲーム数</t>
  </si>
  <si>
    <t>J.B.C 負担金</t>
  </si>
  <si>
    <t>確認印</t>
  </si>
  <si>
    <t>氏　　　　　名</t>
  </si>
  <si>
    <t>ト　ー　タ　ル</t>
  </si>
  <si>
    <t>○　氏名は日本文字で、J.B.C No.の無い記録は記録されませんので必ず記入する事。</t>
  </si>
  <si>
    <t>○　本報告書の記録はすべてスクラッチの記録を記入すること。</t>
  </si>
  <si>
    <t>○　本報告書はリーグ、競技会終了後２週間以内に報告する事。</t>
  </si>
  <si>
    <t>○　本報告書と共に競技会負担金を送金する事。</t>
  </si>
  <si>
    <t>○　報告書が何枚にもわたる時は登録番号右の欄に記入し、最後の頁に参加人数、</t>
  </si>
  <si>
    <t>　　総ゲーム、負担金を記入すること。</t>
  </si>
  <si>
    <t>　リーグ・競技会会長押印欄</t>
  </si>
  <si>
    <t>　立合審判員（第　　種）</t>
  </si>
  <si>
    <t>下記個人競技記録を報告致します。</t>
  </si>
  <si>
    <t>J.  B.  C  個人競技記録報告書</t>
  </si>
  <si>
    <t>JBC番号</t>
  </si>
  <si>
    <t>氏名</t>
  </si>
  <si>
    <t>トータル</t>
  </si>
  <si>
    <t>ゲーム数</t>
  </si>
  <si>
    <t>HG</t>
  </si>
  <si>
    <t>HS</t>
  </si>
  <si>
    <t>全ゲーム数</t>
  </si>
  <si>
    <t>参加人数</t>
  </si>
  <si>
    <t>１　</t>
  </si>
  <si>
    <t>ト　ー　タ　ル</t>
  </si>
  <si>
    <t>ゲーム</t>
  </si>
  <si>
    <t>Ｈ／Ｇ</t>
  </si>
  <si>
    <t>Ｈ／Ｓ</t>
  </si>
  <si>
    <t>報告書ページ数</t>
  </si>
  <si>
    <t>以下は自動計算ですので値は変更しないでください</t>
  </si>
  <si>
    <t>このファイルの使い方</t>
  </si>
  <si>
    <t>　　　入力する個所は左の例を参考にしてください。</t>
  </si>
  <si>
    <t>（２）「データ」シートに会員番号や氏名などの情報を入力してください。</t>
  </si>
  <si>
    <t>（１）「報告書」シートの必要事項を入力します</t>
  </si>
  <si>
    <t>個人競技記録報告書を自動作成します。</t>
  </si>
  <si>
    <t>（３）入力が終わったら、下の[印刷]または[ファイル保存]を押してください</t>
  </si>
  <si>
    <t>メニュー</t>
  </si>
  <si>
    <t>報告書シートを1つのExcelファイル</t>
  </si>
  <si>
    <t>にまとめて保存します。</t>
  </si>
  <si>
    <t>ファイル名はボタンを押すと聞いてきます</t>
  </si>
  <si>
    <t>このファイルをExcelファイルとして受け取った場合、</t>
  </si>
  <si>
    <t>「データ」シートにある情報が有効情報です。</t>
  </si>
  <si>
    <t>加工・編集する場合は「データ」シート側を利用してください。</t>
  </si>
  <si>
    <t>JBC殿</t>
  </si>
  <si>
    <t>使用上の注意</t>
  </si>
  <si>
    <t>　このファイルは、マクロでシートを作成する仕組みです。</t>
  </si>
  <si>
    <t>　「報告書」のレイアウトは一切編集しないでください。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</si>
</sst>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###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 quotePrefix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8" fillId="33" borderId="0" xfId="0" applyFont="1" applyFill="1" applyAlignment="1">
      <alignment vertical="center"/>
    </xf>
    <xf numFmtId="0" fontId="5" fillId="0" borderId="47" xfId="0" applyFont="1" applyBorder="1" applyAlignment="1" quotePrefix="1">
      <alignment horizontal="center"/>
    </xf>
    <xf numFmtId="0" fontId="5" fillId="0" borderId="48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49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178" fontId="0" fillId="0" borderId="0" xfId="0" applyNumberFormat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3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15" fillId="0" borderId="0" xfId="0" applyFont="1" applyAlignment="1">
      <alignment/>
    </xf>
    <xf numFmtId="0" fontId="0" fillId="0" borderId="1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 shrinkToFit="1"/>
    </xf>
    <xf numFmtId="177" fontId="0" fillId="0" borderId="54" xfId="0" applyNumberForma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Border="1" applyAlignment="1" quotePrefix="1">
      <alignment horizontal="center"/>
    </xf>
    <xf numFmtId="0" fontId="5" fillId="0" borderId="6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 quotePrefix="1">
      <alignment horizontal="center"/>
    </xf>
    <xf numFmtId="0" fontId="8" fillId="33" borderId="0" xfId="0" applyFont="1" applyFill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179" fontId="6" fillId="33" borderId="0" xfId="0" applyNumberFormat="1" applyFont="1" applyFill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/>
    </xf>
    <xf numFmtId="49" fontId="6" fillId="33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50</xdr:row>
      <xdr:rowOff>95250</xdr:rowOff>
    </xdr:from>
    <xdr:to>
      <xdr:col>16</xdr:col>
      <xdr:colOff>0</xdr:colOff>
      <xdr:row>55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610100" y="9601200"/>
          <a:ext cx="256222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409575</xdr:colOff>
      <xdr:row>15</xdr:row>
      <xdr:rowOff>9525</xdr:rowOff>
    </xdr:from>
    <xdr:ext cx="1057275" cy="152400"/>
    <xdr:sp>
      <xdr:nvSpPr>
        <xdr:cNvPr id="2" name="Text Box 3"/>
        <xdr:cNvSpPr txBox="1">
          <a:spLocks noChangeArrowheads="1"/>
        </xdr:cNvSpPr>
      </xdr:nvSpPr>
      <xdr:spPr>
        <a:xfrm>
          <a:off x="3286125" y="2638425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開催年月日　</a:t>
          </a:r>
        </a:p>
      </xdr:txBody>
    </xdr:sp>
    <xdr:clientData/>
  </xdr:oneCellAnchor>
  <xdr:oneCellAnchor>
    <xdr:from>
      <xdr:col>2</xdr:col>
      <xdr:colOff>28575</xdr:colOff>
      <xdr:row>15</xdr:row>
      <xdr:rowOff>19050</xdr:rowOff>
    </xdr:from>
    <xdr:ext cx="1000125" cy="152400"/>
    <xdr:sp>
      <xdr:nvSpPr>
        <xdr:cNvPr id="3" name="Text Box 5"/>
        <xdr:cNvSpPr txBox="1">
          <a:spLocks noChangeArrowheads="1"/>
        </xdr:cNvSpPr>
      </xdr:nvSpPr>
      <xdr:spPr>
        <a:xfrm>
          <a:off x="609600" y="26479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名</a:t>
          </a:r>
        </a:p>
      </xdr:txBody>
    </xdr:sp>
    <xdr:clientData/>
  </xdr:oneCellAnchor>
  <xdr:oneCellAnchor>
    <xdr:from>
      <xdr:col>2</xdr:col>
      <xdr:colOff>28575</xdr:colOff>
      <xdr:row>13</xdr:row>
      <xdr:rowOff>114300</xdr:rowOff>
    </xdr:from>
    <xdr:ext cx="942975" cy="180975"/>
    <xdr:sp>
      <xdr:nvSpPr>
        <xdr:cNvPr id="4" name="Text Box 7"/>
        <xdr:cNvSpPr txBox="1">
          <a:spLocks noChangeArrowheads="1"/>
        </xdr:cNvSpPr>
      </xdr:nvSpPr>
      <xdr:spPr>
        <a:xfrm>
          <a:off x="609600" y="2381250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リーグ・競技会名</a:t>
          </a:r>
        </a:p>
      </xdr:txBody>
    </xdr:sp>
    <xdr:clientData/>
  </xdr:oneCellAnchor>
  <xdr:oneCellAnchor>
    <xdr:from>
      <xdr:col>9</xdr:col>
      <xdr:colOff>28575</xdr:colOff>
      <xdr:row>13</xdr:row>
      <xdr:rowOff>114300</xdr:rowOff>
    </xdr:from>
    <xdr:ext cx="619125" cy="171450"/>
    <xdr:sp>
      <xdr:nvSpPr>
        <xdr:cNvPr id="5" name="Text Box 9"/>
        <xdr:cNvSpPr txBox="1">
          <a:spLocks noChangeArrowheads="1"/>
        </xdr:cNvSpPr>
      </xdr:nvSpPr>
      <xdr:spPr>
        <a:xfrm>
          <a:off x="4572000" y="2381250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登録番号</a:t>
          </a:r>
        </a:p>
      </xdr:txBody>
    </xdr:sp>
    <xdr:clientData/>
  </xdr:oneCellAnchor>
  <xdr:oneCellAnchor>
    <xdr:from>
      <xdr:col>8</xdr:col>
      <xdr:colOff>209550</xdr:colOff>
      <xdr:row>14</xdr:row>
      <xdr:rowOff>114300</xdr:rowOff>
    </xdr:from>
    <xdr:ext cx="1447800" cy="323850"/>
    <xdr:sp>
      <xdr:nvSpPr>
        <xdr:cNvPr id="6" name="Text Box 2"/>
        <xdr:cNvSpPr txBox="1">
          <a:spLocks noChangeArrowheads="1"/>
        </xdr:cNvSpPr>
      </xdr:nvSpPr>
      <xdr:spPr>
        <a:xfrm>
          <a:off x="4076700" y="2562225"/>
          <a:ext cx="1447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２０１９年　１１月　２２日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２０１９年　１１月　２４日</a:t>
          </a:r>
        </a:p>
      </xdr:txBody>
    </xdr:sp>
    <xdr:clientData/>
  </xdr:oneCellAnchor>
  <xdr:oneCellAnchor>
    <xdr:from>
      <xdr:col>4</xdr:col>
      <xdr:colOff>419100</xdr:colOff>
      <xdr:row>15</xdr:row>
      <xdr:rowOff>28575</xdr:rowOff>
    </xdr:from>
    <xdr:ext cx="1714500" cy="180975"/>
    <xdr:sp>
      <xdr:nvSpPr>
        <xdr:cNvPr id="7" name="Text Box 6"/>
        <xdr:cNvSpPr txBox="1">
          <a:spLocks noChangeArrowheads="1"/>
        </xdr:cNvSpPr>
      </xdr:nvSpPr>
      <xdr:spPr>
        <a:xfrm>
          <a:off x="1685925" y="2657475"/>
          <a:ext cx="1714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品川ﾌﾟﾘﾝｽﾎﾃﾙﾎﾞｳﾘﾝｸﾞｾﾝﾀｰ</a:t>
          </a:r>
        </a:p>
      </xdr:txBody>
    </xdr:sp>
    <xdr:clientData/>
  </xdr:oneCellAnchor>
  <xdr:oneCellAnchor>
    <xdr:from>
      <xdr:col>4</xdr:col>
      <xdr:colOff>419100</xdr:colOff>
      <xdr:row>13</xdr:row>
      <xdr:rowOff>114300</xdr:rowOff>
    </xdr:from>
    <xdr:ext cx="2800350" cy="190500"/>
    <xdr:sp>
      <xdr:nvSpPr>
        <xdr:cNvPr id="8" name="Text Box 8"/>
        <xdr:cNvSpPr txBox="1">
          <a:spLocks noChangeArrowheads="1"/>
        </xdr:cNvSpPr>
      </xdr:nvSpPr>
      <xdr:spPr>
        <a:xfrm>
          <a:off x="1685925" y="2381250"/>
          <a:ext cx="2800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回全日本実業団ボウリング選手権大会</a:t>
          </a:r>
        </a:p>
      </xdr:txBody>
    </xdr:sp>
    <xdr:clientData/>
  </xdr:oneCellAnchor>
  <xdr:oneCellAnchor>
    <xdr:from>
      <xdr:col>10</xdr:col>
      <xdr:colOff>304800</xdr:colOff>
      <xdr:row>13</xdr:row>
      <xdr:rowOff>114300</xdr:rowOff>
    </xdr:from>
    <xdr:ext cx="1304925" cy="161925"/>
    <xdr:sp fLocksText="0">
      <xdr:nvSpPr>
        <xdr:cNvPr id="9" name="Text Box 10"/>
        <xdr:cNvSpPr txBox="1">
          <a:spLocks noChangeArrowheads="1"/>
        </xdr:cNvSpPr>
      </xdr:nvSpPr>
      <xdr:spPr>
        <a:xfrm>
          <a:off x="5153025" y="2381250"/>
          <a:ext cx="1304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447675</xdr:colOff>
      <xdr:row>15</xdr:row>
      <xdr:rowOff>9525</xdr:rowOff>
    </xdr:from>
    <xdr:ext cx="1971675" cy="180975"/>
    <xdr:sp>
      <xdr:nvSpPr>
        <xdr:cNvPr id="10" name="Text Box 4"/>
        <xdr:cNvSpPr txBox="1">
          <a:spLocks noChangeArrowheads="1"/>
        </xdr:cNvSpPr>
      </xdr:nvSpPr>
      <xdr:spPr>
        <a:xfrm>
          <a:off x="5295900" y="2638425"/>
          <a:ext cx="1971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２０１９年　１１月　２６日　記入済</a:t>
          </a:r>
        </a:p>
      </xdr:txBody>
    </xdr:sp>
    <xdr:clientData/>
  </xdr:oneCellAnchor>
  <xdr:twoCellAnchor>
    <xdr:from>
      <xdr:col>14</xdr:col>
      <xdr:colOff>361950</xdr:colOff>
      <xdr:row>12</xdr:row>
      <xdr:rowOff>28575</xdr:rowOff>
    </xdr:from>
    <xdr:to>
      <xdr:col>15</xdr:col>
      <xdr:colOff>571500</xdr:colOff>
      <xdr:row>14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372225" y="2238375"/>
          <a:ext cx="7905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枚中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枚目</a:t>
          </a:r>
        </a:p>
      </xdr:txBody>
    </xdr:sp>
    <xdr:clientData/>
  </xdr:twoCellAnchor>
  <xdr:twoCellAnchor>
    <xdr:from>
      <xdr:col>14</xdr:col>
      <xdr:colOff>361950</xdr:colOff>
      <xdr:row>12</xdr:row>
      <xdr:rowOff>47625</xdr:rowOff>
    </xdr:from>
    <xdr:to>
      <xdr:col>15</xdr:col>
      <xdr:colOff>552450</xdr:colOff>
      <xdr:row>14</xdr:row>
      <xdr:rowOff>85725</xdr:rowOff>
    </xdr:to>
    <xdr:sp>
      <xdr:nvSpPr>
        <xdr:cNvPr id="12" name="Line 12"/>
        <xdr:cNvSpPr>
          <a:spLocks/>
        </xdr:cNvSpPr>
      </xdr:nvSpPr>
      <xdr:spPr>
        <a:xfrm flipH="1">
          <a:off x="6372225" y="2257425"/>
          <a:ext cx="771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104775</xdr:rowOff>
    </xdr:from>
    <xdr:to>
      <xdr:col>15</xdr:col>
      <xdr:colOff>571500</xdr:colOff>
      <xdr:row>14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1552575" y="2552700"/>
          <a:ext cx="561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419100</xdr:colOff>
      <xdr:row>12</xdr:row>
      <xdr:rowOff>47625</xdr:rowOff>
    </xdr:from>
    <xdr:ext cx="266700" cy="190500"/>
    <xdr:sp fLocksText="0">
      <xdr:nvSpPr>
        <xdr:cNvPr id="14" name="Text Box 17"/>
        <xdr:cNvSpPr txBox="1">
          <a:spLocks noChangeArrowheads="1"/>
        </xdr:cNvSpPr>
      </xdr:nvSpPr>
      <xdr:spPr>
        <a:xfrm>
          <a:off x="6429375" y="22574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11</xdr:row>
      <xdr:rowOff>57150</xdr:rowOff>
    </xdr:from>
    <xdr:ext cx="1790700" cy="180975"/>
    <xdr:sp>
      <xdr:nvSpPr>
        <xdr:cNvPr id="15" name="Text Box 18"/>
        <xdr:cNvSpPr txBox="1">
          <a:spLocks noChangeArrowheads="1"/>
        </xdr:cNvSpPr>
      </xdr:nvSpPr>
      <xdr:spPr>
        <a:xfrm>
          <a:off x="2590800" y="2085975"/>
          <a:ext cx="1790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　競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No.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１１３　－　４１</a:t>
          </a:r>
        </a:p>
      </xdr:txBody>
    </xdr:sp>
    <xdr:clientData/>
  </xdr:oneCellAnchor>
  <xdr:oneCellAnchor>
    <xdr:from>
      <xdr:col>9</xdr:col>
      <xdr:colOff>247650</xdr:colOff>
      <xdr:row>10</xdr:row>
      <xdr:rowOff>66675</xdr:rowOff>
    </xdr:from>
    <xdr:ext cx="695325" cy="342900"/>
    <xdr:sp>
      <xdr:nvSpPr>
        <xdr:cNvPr id="16" name="Text Box 19"/>
        <xdr:cNvSpPr txBox="1">
          <a:spLocks noChangeArrowheads="1"/>
        </xdr:cNvSpPr>
      </xdr:nvSpPr>
      <xdr:spPr>
        <a:xfrm>
          <a:off x="4791075" y="1914525"/>
          <a:ext cx="695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所属団体名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代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oneCellAnchor>
  <xdr:oneCellAnchor>
    <xdr:from>
      <xdr:col>11</xdr:col>
      <xdr:colOff>57150</xdr:colOff>
      <xdr:row>10</xdr:row>
      <xdr:rowOff>47625</xdr:rowOff>
    </xdr:from>
    <xdr:ext cx="1438275" cy="342900"/>
    <xdr:sp>
      <xdr:nvSpPr>
        <xdr:cNvPr id="17" name="Text Box 20"/>
        <xdr:cNvSpPr txBox="1">
          <a:spLocks noChangeArrowheads="1"/>
        </xdr:cNvSpPr>
      </xdr:nvSpPr>
      <xdr:spPr>
        <a:xfrm>
          <a:off x="5495925" y="1895475"/>
          <a:ext cx="1438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15</xdr:col>
      <xdr:colOff>409575</xdr:colOff>
      <xdr:row>11</xdr:row>
      <xdr:rowOff>28575</xdr:rowOff>
    </xdr:from>
    <xdr:ext cx="161925" cy="171450"/>
    <xdr:sp>
      <xdr:nvSpPr>
        <xdr:cNvPr id="18" name="Text Box 21"/>
        <xdr:cNvSpPr txBox="1">
          <a:spLocks noChangeArrowheads="1"/>
        </xdr:cNvSpPr>
      </xdr:nvSpPr>
      <xdr:spPr>
        <a:xfrm>
          <a:off x="7000875" y="2057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oneCellAnchor>
    <xdr:from>
      <xdr:col>10</xdr:col>
      <xdr:colOff>314325</xdr:colOff>
      <xdr:row>7</xdr:row>
      <xdr:rowOff>47625</xdr:rowOff>
    </xdr:from>
    <xdr:ext cx="1981200" cy="190500"/>
    <xdr:sp>
      <xdr:nvSpPr>
        <xdr:cNvPr id="19" name="Text Box 22"/>
        <xdr:cNvSpPr txBox="1">
          <a:spLocks noChangeArrowheads="1"/>
        </xdr:cNvSpPr>
      </xdr:nvSpPr>
      <xdr:spPr>
        <a:xfrm>
          <a:off x="5162550" y="1362075"/>
          <a:ext cx="1981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　　　　年　　　　月　　　　日受理</a:t>
          </a:r>
        </a:p>
      </xdr:txBody>
    </xdr:sp>
    <xdr:clientData/>
  </xdr:oneCellAnchor>
  <xdr:oneCellAnchor>
    <xdr:from>
      <xdr:col>2</xdr:col>
      <xdr:colOff>28575</xdr:colOff>
      <xdr:row>11</xdr:row>
      <xdr:rowOff>66675</xdr:rowOff>
    </xdr:from>
    <xdr:ext cx="1800225" cy="180975"/>
    <xdr:sp>
      <xdr:nvSpPr>
        <xdr:cNvPr id="20" name="Text Box 23"/>
        <xdr:cNvSpPr txBox="1">
          <a:spLocks noChangeArrowheads="1"/>
        </xdr:cNvSpPr>
      </xdr:nvSpPr>
      <xdr:spPr>
        <a:xfrm>
          <a:off x="609600" y="2095500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２０１９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　　　　月　　　　日</a:t>
          </a:r>
        </a:p>
      </xdr:txBody>
    </xdr:sp>
    <xdr:clientData/>
  </xdr:oneCellAnchor>
  <xdr:twoCellAnchor>
    <xdr:from>
      <xdr:col>12</xdr:col>
      <xdr:colOff>133350</xdr:colOff>
      <xdr:row>3</xdr:row>
      <xdr:rowOff>161925</xdr:rowOff>
    </xdr:from>
    <xdr:to>
      <xdr:col>15</xdr:col>
      <xdr:colOff>428625</xdr:colOff>
      <xdr:row>6</xdr:row>
      <xdr:rowOff>66675</xdr:rowOff>
    </xdr:to>
    <xdr:grpSp>
      <xdr:nvGrpSpPr>
        <xdr:cNvPr id="21" name="Group 26"/>
        <xdr:cNvGrpSpPr>
          <a:grpSpLocks/>
        </xdr:cNvGrpSpPr>
      </xdr:nvGrpSpPr>
      <xdr:grpSpPr>
        <a:xfrm>
          <a:off x="5695950" y="685800"/>
          <a:ext cx="1323975" cy="514350"/>
          <a:chOff x="599" y="50"/>
          <a:chExt cx="140" cy="45"/>
        </a:xfrm>
        <a:solidFill>
          <a:srgbClr val="FFFFFF"/>
        </a:solidFill>
      </xdr:grpSpPr>
      <xdr:sp>
        <xdr:nvSpPr>
          <xdr:cNvPr id="22" name="Text Box 24"/>
          <xdr:cNvSpPr txBox="1">
            <a:spLocks noChangeArrowheads="1"/>
          </xdr:cNvSpPr>
        </xdr:nvSpPr>
        <xdr:spPr>
          <a:xfrm>
            <a:off x="599" y="50"/>
            <a:ext cx="140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受　　　経　　　競　　　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付　　　理　　　技　　　録</a:t>
            </a:r>
          </a:p>
        </xdr:txBody>
      </xdr:sp>
      <xdr:sp>
        <xdr:nvSpPr>
          <xdr:cNvPr id="23" name="Text Box 25"/>
          <xdr:cNvSpPr txBox="1">
            <a:spLocks noChangeArrowheads="1"/>
          </xdr:cNvSpPr>
        </xdr:nvSpPr>
        <xdr:spPr>
          <a:xfrm>
            <a:off x="614" y="58"/>
            <a:ext cx="12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→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→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→</a:t>
            </a:r>
          </a:p>
        </xdr:txBody>
      </xdr:sp>
    </xdr:grpSp>
    <xdr:clientData/>
  </xdr:twoCellAnchor>
  <xdr:oneCellAnchor>
    <xdr:from>
      <xdr:col>4</xdr:col>
      <xdr:colOff>714375</xdr:colOff>
      <xdr:row>49</xdr:row>
      <xdr:rowOff>47625</xdr:rowOff>
    </xdr:from>
    <xdr:ext cx="209550" cy="161925"/>
    <xdr:sp>
      <xdr:nvSpPr>
        <xdr:cNvPr id="24" name="Text Box 27"/>
        <xdr:cNvSpPr txBox="1">
          <a:spLocks noChangeArrowheads="1"/>
        </xdr:cNvSpPr>
      </xdr:nvSpPr>
      <xdr:spPr>
        <a:xfrm>
          <a:off x="1981200" y="93345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名</a:t>
          </a:r>
        </a:p>
      </xdr:txBody>
    </xdr:sp>
    <xdr:clientData/>
  </xdr:oneCellAnchor>
  <xdr:oneCellAnchor>
    <xdr:from>
      <xdr:col>6</xdr:col>
      <xdr:colOff>495300</xdr:colOff>
      <xdr:row>49</xdr:row>
      <xdr:rowOff>47625</xdr:rowOff>
    </xdr:from>
    <xdr:ext cx="447675" cy="152400"/>
    <xdr:sp>
      <xdr:nvSpPr>
        <xdr:cNvPr id="25" name="Text Box 28"/>
        <xdr:cNvSpPr txBox="1">
          <a:spLocks noChangeArrowheads="1"/>
        </xdr:cNvSpPr>
      </xdr:nvSpPr>
      <xdr:spPr>
        <a:xfrm>
          <a:off x="3371850" y="93345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ゲーム</a:t>
          </a:r>
        </a:p>
      </xdr:txBody>
    </xdr:sp>
    <xdr:clientData/>
  </xdr:oneCellAnchor>
  <xdr:twoCellAnchor editAs="oneCell">
    <xdr:from>
      <xdr:col>2</xdr:col>
      <xdr:colOff>457200</xdr:colOff>
      <xdr:row>2</xdr:row>
      <xdr:rowOff>152400</xdr:rowOff>
    </xdr:from>
    <xdr:to>
      <xdr:col>4</xdr:col>
      <xdr:colOff>647700</xdr:colOff>
      <xdr:row>7</xdr:row>
      <xdr:rowOff>95250</xdr:rowOff>
    </xdr:to>
    <xdr:pic>
      <xdr:nvPicPr>
        <xdr:cNvPr id="26" name="Picture 263" descr="D:\NHK杯\aa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95300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50</xdr:row>
      <xdr:rowOff>95250</xdr:rowOff>
    </xdr:from>
    <xdr:to>
      <xdr:col>16</xdr:col>
      <xdr:colOff>0</xdr:colOff>
      <xdr:row>55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124325" y="5162550"/>
          <a:ext cx="256222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409575</xdr:colOff>
      <xdr:row>15</xdr:row>
      <xdr:rowOff>9525</xdr:rowOff>
    </xdr:from>
    <xdr:ext cx="1057275" cy="152400"/>
    <xdr:sp>
      <xdr:nvSpPr>
        <xdr:cNvPr id="2" name="Text Box 2"/>
        <xdr:cNvSpPr txBox="1">
          <a:spLocks noChangeArrowheads="1"/>
        </xdr:cNvSpPr>
      </xdr:nvSpPr>
      <xdr:spPr>
        <a:xfrm>
          <a:off x="2800350" y="2400300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開催年月日　平成</a:t>
          </a:r>
        </a:p>
      </xdr:txBody>
    </xdr:sp>
    <xdr:clientData/>
  </xdr:oneCellAnchor>
  <xdr:oneCellAnchor>
    <xdr:from>
      <xdr:col>2</xdr:col>
      <xdr:colOff>28575</xdr:colOff>
      <xdr:row>15</xdr:row>
      <xdr:rowOff>19050</xdr:rowOff>
    </xdr:from>
    <xdr:ext cx="1000125" cy="152400"/>
    <xdr:sp>
      <xdr:nvSpPr>
        <xdr:cNvPr id="3" name="Text Box 3"/>
        <xdr:cNvSpPr txBox="1">
          <a:spLocks noChangeArrowheads="1"/>
        </xdr:cNvSpPr>
      </xdr:nvSpPr>
      <xdr:spPr>
        <a:xfrm>
          <a:off x="123825" y="2409825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競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名</a:t>
          </a:r>
        </a:p>
      </xdr:txBody>
    </xdr:sp>
    <xdr:clientData/>
  </xdr:oneCellAnchor>
  <xdr:oneCellAnchor>
    <xdr:from>
      <xdr:col>2</xdr:col>
      <xdr:colOff>28575</xdr:colOff>
      <xdr:row>13</xdr:row>
      <xdr:rowOff>114300</xdr:rowOff>
    </xdr:from>
    <xdr:ext cx="942975" cy="180975"/>
    <xdr:sp>
      <xdr:nvSpPr>
        <xdr:cNvPr id="4" name="Text Box 4"/>
        <xdr:cNvSpPr txBox="1">
          <a:spLocks noChangeArrowheads="1"/>
        </xdr:cNvSpPr>
      </xdr:nvSpPr>
      <xdr:spPr>
        <a:xfrm>
          <a:off x="123825" y="2143125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リーグ・競技会名</a:t>
          </a:r>
        </a:p>
      </xdr:txBody>
    </xdr:sp>
    <xdr:clientData/>
  </xdr:oneCellAnchor>
  <xdr:oneCellAnchor>
    <xdr:from>
      <xdr:col>9</xdr:col>
      <xdr:colOff>28575</xdr:colOff>
      <xdr:row>13</xdr:row>
      <xdr:rowOff>114300</xdr:rowOff>
    </xdr:from>
    <xdr:ext cx="619125" cy="171450"/>
    <xdr:sp>
      <xdr:nvSpPr>
        <xdr:cNvPr id="5" name="Text Box 5"/>
        <xdr:cNvSpPr txBox="1">
          <a:spLocks noChangeArrowheads="1"/>
        </xdr:cNvSpPr>
      </xdr:nvSpPr>
      <xdr:spPr>
        <a:xfrm>
          <a:off x="4086225" y="21431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登録番号</a:t>
          </a:r>
        </a:p>
      </xdr:txBody>
    </xdr:sp>
    <xdr:clientData/>
  </xdr:oneCellAnchor>
  <xdr:oneCellAnchor>
    <xdr:from>
      <xdr:col>8</xdr:col>
      <xdr:colOff>428625</xdr:colOff>
      <xdr:row>14</xdr:row>
      <xdr:rowOff>114300</xdr:rowOff>
    </xdr:from>
    <xdr:ext cx="1228725" cy="323850"/>
    <xdr:sp>
      <xdr:nvSpPr>
        <xdr:cNvPr id="6" name="Text Box 6"/>
        <xdr:cNvSpPr txBox="1">
          <a:spLocks noChangeArrowheads="1"/>
        </xdr:cNvSpPr>
      </xdr:nvSpPr>
      <xdr:spPr>
        <a:xfrm>
          <a:off x="3810000" y="2324100"/>
          <a:ext cx="1228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２０　年　５月　１６日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２０　年　５月　１８日</a:t>
          </a:r>
        </a:p>
      </xdr:txBody>
    </xdr:sp>
    <xdr:clientData/>
  </xdr:oneCellAnchor>
  <xdr:oneCellAnchor>
    <xdr:from>
      <xdr:col>4</xdr:col>
      <xdr:colOff>400050</xdr:colOff>
      <xdr:row>15</xdr:row>
      <xdr:rowOff>19050</xdr:rowOff>
    </xdr:from>
    <xdr:ext cx="1600200" cy="200025"/>
    <xdr:sp>
      <xdr:nvSpPr>
        <xdr:cNvPr id="7" name="Text Box 7"/>
        <xdr:cNvSpPr txBox="1">
          <a:spLocks noChangeArrowheads="1"/>
        </xdr:cNvSpPr>
      </xdr:nvSpPr>
      <xdr:spPr>
        <a:xfrm>
          <a:off x="1181100" y="2409825"/>
          <a:ext cx="1600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国分寺パークレーン</a:t>
          </a:r>
        </a:p>
      </xdr:txBody>
    </xdr:sp>
    <xdr:clientData/>
  </xdr:oneCellAnchor>
  <xdr:oneCellAnchor>
    <xdr:from>
      <xdr:col>4</xdr:col>
      <xdr:colOff>419100</xdr:colOff>
      <xdr:row>13</xdr:row>
      <xdr:rowOff>114300</xdr:rowOff>
    </xdr:from>
    <xdr:ext cx="2800350" cy="190500"/>
    <xdr:sp>
      <xdr:nvSpPr>
        <xdr:cNvPr id="8" name="Text Box 8"/>
        <xdr:cNvSpPr txBox="1">
          <a:spLocks noChangeArrowheads="1"/>
        </xdr:cNvSpPr>
      </xdr:nvSpPr>
      <xdr:spPr>
        <a:xfrm>
          <a:off x="1200150" y="2143125"/>
          <a:ext cx="2800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NHK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杯争奪　第４２回全日本選抜ボウリング選手権大会</a:t>
          </a:r>
        </a:p>
      </xdr:txBody>
    </xdr:sp>
    <xdr:clientData/>
  </xdr:oneCellAnchor>
  <xdr:oneCellAnchor>
    <xdr:from>
      <xdr:col>10</xdr:col>
      <xdr:colOff>304800</xdr:colOff>
      <xdr:row>13</xdr:row>
      <xdr:rowOff>114300</xdr:rowOff>
    </xdr:from>
    <xdr:ext cx="1304925" cy="161925"/>
    <xdr:sp>
      <xdr:nvSpPr>
        <xdr:cNvPr id="9" name="Text Box 9"/>
        <xdr:cNvSpPr txBox="1">
          <a:spLocks noChangeArrowheads="1"/>
        </xdr:cNvSpPr>
      </xdr:nvSpPr>
      <xdr:spPr>
        <a:xfrm>
          <a:off x="4667250" y="2143125"/>
          <a:ext cx="1304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★記入枠</a:t>
          </a:r>
        </a:p>
      </xdr:txBody>
    </xdr:sp>
    <xdr:clientData/>
  </xdr:oneCellAnchor>
  <xdr:oneCellAnchor>
    <xdr:from>
      <xdr:col>11</xdr:col>
      <xdr:colOff>47625</xdr:colOff>
      <xdr:row>15</xdr:row>
      <xdr:rowOff>9525</xdr:rowOff>
    </xdr:from>
    <xdr:ext cx="1781175" cy="180975"/>
    <xdr:sp>
      <xdr:nvSpPr>
        <xdr:cNvPr id="10" name="Text Box 10"/>
        <xdr:cNvSpPr txBox="1">
          <a:spLocks noChangeArrowheads="1"/>
        </xdr:cNvSpPr>
      </xdr:nvSpPr>
      <xdr:spPr>
        <a:xfrm>
          <a:off x="5000625" y="2400300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２０　年　５　月　２２　日　　記入済</a:t>
          </a:r>
        </a:p>
      </xdr:txBody>
    </xdr:sp>
    <xdr:clientData/>
  </xdr:oneCellAnchor>
  <xdr:twoCellAnchor>
    <xdr:from>
      <xdr:col>14</xdr:col>
      <xdr:colOff>361950</xdr:colOff>
      <xdr:row>12</xdr:row>
      <xdr:rowOff>28575</xdr:rowOff>
    </xdr:from>
    <xdr:to>
      <xdr:col>15</xdr:col>
      <xdr:colOff>571500</xdr:colOff>
      <xdr:row>14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5886450" y="2000250"/>
          <a:ext cx="790575" cy="314325"/>
          <a:chOff x="671" y="229"/>
          <a:chExt cx="83" cy="34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671" y="229"/>
            <a:ext cx="83" cy="3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4680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　枚中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　　　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枚目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671" y="231"/>
            <a:ext cx="81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285750</xdr:colOff>
      <xdr:row>14</xdr:row>
      <xdr:rowOff>104775</xdr:rowOff>
    </xdr:from>
    <xdr:to>
      <xdr:col>15</xdr:col>
      <xdr:colOff>571500</xdr:colOff>
      <xdr:row>14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1066800" y="2314575"/>
          <a:ext cx="561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419100</xdr:colOff>
      <xdr:row>12</xdr:row>
      <xdr:rowOff>47625</xdr:rowOff>
    </xdr:from>
    <xdr:ext cx="266700" cy="190500"/>
    <xdr:sp>
      <xdr:nvSpPr>
        <xdr:cNvPr id="15" name="Text Box 15"/>
        <xdr:cNvSpPr txBox="1">
          <a:spLocks noChangeArrowheads="1"/>
        </xdr:cNvSpPr>
      </xdr:nvSpPr>
      <xdr:spPr>
        <a:xfrm>
          <a:off x="5943600" y="20193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5</xdr:col>
      <xdr:colOff>352425</xdr:colOff>
      <xdr:row>11</xdr:row>
      <xdr:rowOff>57150</xdr:rowOff>
    </xdr:from>
    <xdr:ext cx="1790700" cy="180975"/>
    <xdr:sp>
      <xdr:nvSpPr>
        <xdr:cNvPr id="16" name="Text Box 16"/>
        <xdr:cNvSpPr txBox="1">
          <a:spLocks noChangeArrowheads="1"/>
        </xdr:cNvSpPr>
      </xdr:nvSpPr>
      <xdr:spPr>
        <a:xfrm>
          <a:off x="2105025" y="1847850"/>
          <a:ext cx="1790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　競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No.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１１３　－　１７</a:t>
          </a:r>
        </a:p>
      </xdr:txBody>
    </xdr:sp>
    <xdr:clientData/>
  </xdr:oneCellAnchor>
  <xdr:oneCellAnchor>
    <xdr:from>
      <xdr:col>9</xdr:col>
      <xdr:colOff>247650</xdr:colOff>
      <xdr:row>10</xdr:row>
      <xdr:rowOff>66675</xdr:rowOff>
    </xdr:from>
    <xdr:ext cx="695325" cy="342900"/>
    <xdr:sp>
      <xdr:nvSpPr>
        <xdr:cNvPr id="17" name="Text Box 17"/>
        <xdr:cNvSpPr txBox="1">
          <a:spLocks noChangeArrowheads="1"/>
        </xdr:cNvSpPr>
      </xdr:nvSpPr>
      <xdr:spPr>
        <a:xfrm>
          <a:off x="4305300" y="1676400"/>
          <a:ext cx="695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所属団体名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代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oneCellAnchor>
  <xdr:oneCellAnchor>
    <xdr:from>
      <xdr:col>11</xdr:col>
      <xdr:colOff>57150</xdr:colOff>
      <xdr:row>10</xdr:row>
      <xdr:rowOff>47625</xdr:rowOff>
    </xdr:from>
    <xdr:ext cx="1438275" cy="342900"/>
    <xdr:sp>
      <xdr:nvSpPr>
        <xdr:cNvPr id="18" name="Text Box 18"/>
        <xdr:cNvSpPr txBox="1">
          <a:spLocks noChangeArrowheads="1"/>
        </xdr:cNvSpPr>
      </xdr:nvSpPr>
      <xdr:spPr>
        <a:xfrm>
          <a:off x="5010150" y="1657350"/>
          <a:ext cx="1438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15</xdr:col>
      <xdr:colOff>409575</xdr:colOff>
      <xdr:row>11</xdr:row>
      <xdr:rowOff>28575</xdr:rowOff>
    </xdr:from>
    <xdr:ext cx="161925" cy="171450"/>
    <xdr:sp>
      <xdr:nvSpPr>
        <xdr:cNvPr id="19" name="Text Box 19"/>
        <xdr:cNvSpPr txBox="1">
          <a:spLocks noChangeArrowheads="1"/>
        </xdr:cNvSpPr>
      </xdr:nvSpPr>
      <xdr:spPr>
        <a:xfrm>
          <a:off x="6515100" y="1819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oneCellAnchor>
    <xdr:from>
      <xdr:col>10</xdr:col>
      <xdr:colOff>314325</xdr:colOff>
      <xdr:row>7</xdr:row>
      <xdr:rowOff>47625</xdr:rowOff>
    </xdr:from>
    <xdr:ext cx="1981200" cy="180975"/>
    <xdr:sp>
      <xdr:nvSpPr>
        <xdr:cNvPr id="20" name="Text Box 20"/>
        <xdr:cNvSpPr txBox="1">
          <a:spLocks noChangeArrowheads="1"/>
        </xdr:cNvSpPr>
      </xdr:nvSpPr>
      <xdr:spPr>
        <a:xfrm>
          <a:off x="4676775" y="1114425"/>
          <a:ext cx="1981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　　　　年　　　　月　　　　日受理</a:t>
          </a:r>
        </a:p>
      </xdr:txBody>
    </xdr:sp>
    <xdr:clientData/>
  </xdr:oneCellAnchor>
  <xdr:oneCellAnchor>
    <xdr:from>
      <xdr:col>2</xdr:col>
      <xdr:colOff>28575</xdr:colOff>
      <xdr:row>11</xdr:row>
      <xdr:rowOff>66675</xdr:rowOff>
    </xdr:from>
    <xdr:ext cx="1800225" cy="180975"/>
    <xdr:sp>
      <xdr:nvSpPr>
        <xdr:cNvPr id="21" name="Text Box 21"/>
        <xdr:cNvSpPr txBox="1">
          <a:spLocks noChangeArrowheads="1"/>
        </xdr:cNvSpPr>
      </xdr:nvSpPr>
      <xdr:spPr>
        <a:xfrm>
          <a:off x="123825" y="18573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　　　　年　　　　月　　　　日</a:t>
          </a:r>
        </a:p>
      </xdr:txBody>
    </xdr:sp>
    <xdr:clientData/>
  </xdr:oneCellAnchor>
  <xdr:twoCellAnchor>
    <xdr:from>
      <xdr:col>12</xdr:col>
      <xdr:colOff>133350</xdr:colOff>
      <xdr:row>3</xdr:row>
      <xdr:rowOff>161925</xdr:rowOff>
    </xdr:from>
    <xdr:to>
      <xdr:col>15</xdr:col>
      <xdr:colOff>428625</xdr:colOff>
      <xdr:row>6</xdr:row>
      <xdr:rowOff>66675</xdr:rowOff>
    </xdr:to>
    <xdr:grpSp>
      <xdr:nvGrpSpPr>
        <xdr:cNvPr id="22" name="Group 22"/>
        <xdr:cNvGrpSpPr>
          <a:grpSpLocks/>
        </xdr:cNvGrpSpPr>
      </xdr:nvGrpSpPr>
      <xdr:grpSpPr>
        <a:xfrm>
          <a:off x="5210175" y="438150"/>
          <a:ext cx="1323975" cy="514350"/>
          <a:chOff x="599" y="50"/>
          <a:chExt cx="140" cy="4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599" y="50"/>
            <a:ext cx="140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受　　　経　　　競　　　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付　　　理　　　技　　　録</a:t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14" y="58"/>
            <a:ext cx="12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→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→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→</a:t>
            </a:r>
          </a:p>
        </xdr:txBody>
      </xdr:sp>
    </xdr:grpSp>
    <xdr:clientData/>
  </xdr:twoCellAnchor>
  <xdr:oneCellAnchor>
    <xdr:from>
      <xdr:col>4</xdr:col>
      <xdr:colOff>714375</xdr:colOff>
      <xdr:row>49</xdr:row>
      <xdr:rowOff>47625</xdr:rowOff>
    </xdr:from>
    <xdr:ext cx="209550" cy="161925"/>
    <xdr:sp>
      <xdr:nvSpPr>
        <xdr:cNvPr id="25" name="Text Box 25"/>
        <xdr:cNvSpPr txBox="1">
          <a:spLocks noChangeArrowheads="1"/>
        </xdr:cNvSpPr>
      </xdr:nvSpPr>
      <xdr:spPr>
        <a:xfrm>
          <a:off x="1495425" y="48958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名</a:t>
          </a:r>
        </a:p>
      </xdr:txBody>
    </xdr:sp>
    <xdr:clientData/>
  </xdr:oneCellAnchor>
  <xdr:oneCellAnchor>
    <xdr:from>
      <xdr:col>6</xdr:col>
      <xdr:colOff>495300</xdr:colOff>
      <xdr:row>49</xdr:row>
      <xdr:rowOff>47625</xdr:rowOff>
    </xdr:from>
    <xdr:ext cx="447675" cy="152400"/>
    <xdr:sp>
      <xdr:nvSpPr>
        <xdr:cNvPr id="26" name="Text Box 26"/>
        <xdr:cNvSpPr txBox="1">
          <a:spLocks noChangeArrowheads="1"/>
        </xdr:cNvSpPr>
      </xdr:nvSpPr>
      <xdr:spPr>
        <a:xfrm>
          <a:off x="2886075" y="489585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ゲーム</a:t>
          </a:r>
        </a:p>
      </xdr:txBody>
    </xdr:sp>
    <xdr:clientData/>
  </xdr:oneCellAnchor>
  <xdr:twoCellAnchor editAs="oneCell">
    <xdr:from>
      <xdr:col>2</xdr:col>
      <xdr:colOff>457200</xdr:colOff>
      <xdr:row>2</xdr:row>
      <xdr:rowOff>142875</xdr:rowOff>
    </xdr:from>
    <xdr:to>
      <xdr:col>4</xdr:col>
      <xdr:colOff>647700</xdr:colOff>
      <xdr:row>6</xdr:row>
      <xdr:rowOff>152400</xdr:rowOff>
    </xdr:to>
    <xdr:pic>
      <xdr:nvPicPr>
        <xdr:cNvPr id="27" name="Picture 27" descr="D:\NHK杯\aa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287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11</xdr:row>
      <xdr:rowOff>9525</xdr:rowOff>
    </xdr:from>
    <xdr:to>
      <xdr:col>5</xdr:col>
      <xdr:colOff>0</xdr:colOff>
      <xdr:row>13</xdr:row>
      <xdr:rowOff>28575</xdr:rowOff>
    </xdr:to>
    <xdr:sp>
      <xdr:nvSpPr>
        <xdr:cNvPr id="28" name="AutoShape 28"/>
        <xdr:cNvSpPr>
          <a:spLocks/>
        </xdr:cNvSpPr>
      </xdr:nvSpPr>
      <xdr:spPr>
        <a:xfrm>
          <a:off x="142875" y="1800225"/>
          <a:ext cx="1609725" cy="25717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11</xdr:row>
      <xdr:rowOff>9525</xdr:rowOff>
    </xdr:from>
    <xdr:to>
      <xdr:col>8</xdr:col>
      <xdr:colOff>171450</xdr:colOff>
      <xdr:row>13</xdr:row>
      <xdr:rowOff>19050</xdr:rowOff>
    </xdr:to>
    <xdr:sp>
      <xdr:nvSpPr>
        <xdr:cNvPr id="29" name="AutoShape 29"/>
        <xdr:cNvSpPr>
          <a:spLocks/>
        </xdr:cNvSpPr>
      </xdr:nvSpPr>
      <xdr:spPr>
        <a:xfrm>
          <a:off x="2714625" y="1800225"/>
          <a:ext cx="838200" cy="2476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10</xdr:row>
      <xdr:rowOff>9525</xdr:rowOff>
    </xdr:from>
    <xdr:to>
      <xdr:col>15</xdr:col>
      <xdr:colOff>390525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4933950" y="1619250"/>
          <a:ext cx="1562100" cy="33337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13</xdr:row>
      <xdr:rowOff>104775</xdr:rowOff>
    </xdr:from>
    <xdr:to>
      <xdr:col>8</xdr:col>
      <xdr:colOff>600075</xdr:colOff>
      <xdr:row>14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1123950" y="2133600"/>
          <a:ext cx="2857500" cy="2095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13</xdr:row>
      <xdr:rowOff>66675</xdr:rowOff>
    </xdr:from>
    <xdr:to>
      <xdr:col>14</xdr:col>
      <xdr:colOff>238125</xdr:colOff>
      <xdr:row>14</xdr:row>
      <xdr:rowOff>95250</xdr:rowOff>
    </xdr:to>
    <xdr:sp>
      <xdr:nvSpPr>
        <xdr:cNvPr id="32" name="AutoShape 32"/>
        <xdr:cNvSpPr>
          <a:spLocks/>
        </xdr:cNvSpPr>
      </xdr:nvSpPr>
      <xdr:spPr>
        <a:xfrm>
          <a:off x="4629150" y="2095500"/>
          <a:ext cx="1133475" cy="2095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19050</xdr:rowOff>
    </xdr:from>
    <xdr:to>
      <xdr:col>6</xdr:col>
      <xdr:colOff>361950</xdr:colOff>
      <xdr:row>16</xdr:row>
      <xdr:rowOff>57150</xdr:rowOff>
    </xdr:to>
    <xdr:sp>
      <xdr:nvSpPr>
        <xdr:cNvPr id="33" name="AutoShape 33"/>
        <xdr:cNvSpPr>
          <a:spLocks/>
        </xdr:cNvSpPr>
      </xdr:nvSpPr>
      <xdr:spPr>
        <a:xfrm>
          <a:off x="1152525" y="2409825"/>
          <a:ext cx="1600200" cy="18097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14</xdr:row>
      <xdr:rowOff>133350</xdr:rowOff>
    </xdr:from>
    <xdr:to>
      <xdr:col>15</xdr:col>
      <xdr:colOff>76200</xdr:colOff>
      <xdr:row>16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3838575" y="2343150"/>
          <a:ext cx="2343150" cy="29527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51</xdr:row>
      <xdr:rowOff>9525</xdr:rowOff>
    </xdr:from>
    <xdr:to>
      <xdr:col>15</xdr:col>
      <xdr:colOff>561975</xdr:colOff>
      <xdr:row>55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4143375" y="5248275"/>
          <a:ext cx="2524125" cy="7810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22</xdr:row>
      <xdr:rowOff>57150</xdr:rowOff>
    </xdr:from>
    <xdr:ext cx="6867525" cy="800100"/>
    <xdr:sp>
      <xdr:nvSpPr>
        <xdr:cNvPr id="36" name="Text Box 36"/>
        <xdr:cNvSpPr txBox="1">
          <a:spLocks noChangeArrowheads="1"/>
        </xdr:cNvSpPr>
      </xdr:nvSpPr>
      <xdr:spPr>
        <a:xfrm>
          <a:off x="95250" y="3333750"/>
          <a:ext cx="68675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</a:p>
      </xdr:txBody>
    </xdr:sp>
    <xdr:clientData/>
  </xdr:oneCellAnchor>
  <xdr:twoCellAnchor>
    <xdr:from>
      <xdr:col>20</xdr:col>
      <xdr:colOff>0</xdr:colOff>
      <xdr:row>12</xdr:row>
      <xdr:rowOff>9525</xdr:rowOff>
    </xdr:from>
    <xdr:to>
      <xdr:col>23</xdr:col>
      <xdr:colOff>1038225</xdr:colOff>
      <xdr:row>17</xdr:row>
      <xdr:rowOff>19050</xdr:rowOff>
    </xdr:to>
    <xdr:sp>
      <xdr:nvSpPr>
        <xdr:cNvPr id="37" name="Text Box 39"/>
        <xdr:cNvSpPr txBox="1">
          <a:spLocks noChangeArrowheads="1"/>
        </xdr:cNvSpPr>
      </xdr:nvSpPr>
      <xdr:spPr>
        <a:xfrm>
          <a:off x="8867775" y="1981200"/>
          <a:ext cx="30956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報告書シートを印刷します。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シートを作りながらの印刷になります。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印刷ページは　　　です。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K297"/>
  <sheetViews>
    <sheetView zoomScalePageLayoutView="0" workbookViewId="0" topLeftCell="A171">
      <selection activeCell="I190" sqref="I190"/>
    </sheetView>
  </sheetViews>
  <sheetFormatPr defaultColWidth="9.00390625" defaultRowHeight="13.5"/>
  <cols>
    <col min="1" max="1" width="12.75390625" style="0" customWidth="1"/>
    <col min="2" max="2" width="12.75390625" style="41" customWidth="1"/>
    <col min="3" max="3" width="12.375" style="41" customWidth="1"/>
    <col min="5" max="5" width="9.00390625" style="32" customWidth="1"/>
  </cols>
  <sheetData>
    <row r="2" ht="14.25" thickBot="1"/>
    <row r="3" spans="1:28" ht="13.5">
      <c r="A3" s="23"/>
      <c r="B3" s="42"/>
      <c r="C3" s="81"/>
      <c r="D3" s="85"/>
      <c r="E3" s="87"/>
      <c r="F3" s="89" t="s">
        <v>9</v>
      </c>
      <c r="G3" s="91" t="s">
        <v>10</v>
      </c>
      <c r="H3" s="83" t="s">
        <v>8</v>
      </c>
      <c r="I3" s="93" t="s">
        <v>11</v>
      </c>
      <c r="J3" s="94"/>
      <c r="K3" s="94"/>
      <c r="L3" s="95"/>
      <c r="M3" s="96" t="s">
        <v>12</v>
      </c>
      <c r="N3" s="94"/>
      <c r="O3" s="94"/>
      <c r="P3" s="83"/>
      <c r="Q3" s="93" t="s">
        <v>13</v>
      </c>
      <c r="R3" s="94"/>
      <c r="S3" s="94"/>
      <c r="T3" s="95"/>
      <c r="U3" s="96" t="s">
        <v>14</v>
      </c>
      <c r="V3" s="94"/>
      <c r="W3" s="94"/>
      <c r="X3" s="83"/>
      <c r="Y3" s="93" t="s">
        <v>15</v>
      </c>
      <c r="Z3" s="94"/>
      <c r="AA3" s="94"/>
      <c r="AB3" s="95"/>
    </row>
    <row r="4" spans="1:28" ht="14.25" thickBot="1">
      <c r="A4" s="21"/>
      <c r="B4" s="43"/>
      <c r="C4" s="82"/>
      <c r="D4" s="86"/>
      <c r="E4" s="88"/>
      <c r="F4" s="90"/>
      <c r="G4" s="92"/>
      <c r="H4" s="84"/>
      <c r="I4" s="7" t="s">
        <v>16</v>
      </c>
      <c r="J4" s="8" t="s">
        <v>17</v>
      </c>
      <c r="K4" s="8" t="s">
        <v>18</v>
      </c>
      <c r="L4" s="9" t="s">
        <v>19</v>
      </c>
      <c r="M4" s="10" t="s">
        <v>20</v>
      </c>
      <c r="N4" s="8" t="s">
        <v>21</v>
      </c>
      <c r="O4" s="8" t="s">
        <v>22</v>
      </c>
      <c r="P4" s="6" t="s">
        <v>19</v>
      </c>
      <c r="Q4" s="7" t="s">
        <v>23</v>
      </c>
      <c r="R4" s="8" t="s">
        <v>24</v>
      </c>
      <c r="S4" s="8" t="s">
        <v>25</v>
      </c>
      <c r="T4" s="9" t="s">
        <v>19</v>
      </c>
      <c r="U4" s="7" t="s">
        <v>26</v>
      </c>
      <c r="V4" s="8" t="s">
        <v>27</v>
      </c>
      <c r="W4" s="8" t="s">
        <v>28</v>
      </c>
      <c r="X4" s="9" t="s">
        <v>19</v>
      </c>
      <c r="Y4" s="7" t="s">
        <v>20</v>
      </c>
      <c r="Z4" s="8" t="s">
        <v>21</v>
      </c>
      <c r="AA4" s="8" t="s">
        <v>22</v>
      </c>
      <c r="AB4" s="9" t="s">
        <v>19</v>
      </c>
    </row>
    <row r="5" spans="1:36" ht="14.25">
      <c r="A5" s="39" t="s">
        <v>654</v>
      </c>
      <c r="B5" s="44" t="s">
        <v>539</v>
      </c>
      <c r="C5" s="44" t="s">
        <v>29</v>
      </c>
      <c r="D5" s="39">
        <f aca="true" t="shared" si="0" ref="D5:D68">SUM(I5:K5,M5:O5,Q5:S5,U5:W5,Y5:AA5,AC5:AK5)</f>
        <v>5615</v>
      </c>
      <c r="E5" s="40">
        <f aca="true" t="shared" si="1" ref="E5:E68">COUNTA(I5:K5,M5:O5,Q5:S5,U5:W5,Y5:AA5,AC5:AK5)</f>
        <v>23</v>
      </c>
      <c r="F5" s="39">
        <f aca="true" t="shared" si="2" ref="F5:F68">MAX(I5:K5,M5:O5,Q5:S5,U5:W5,Y5:AA5,AC5:AK5)</f>
        <v>289</v>
      </c>
      <c r="G5" s="39">
        <v>803</v>
      </c>
      <c r="H5" s="33" t="s">
        <v>30</v>
      </c>
      <c r="I5" s="1">
        <v>279</v>
      </c>
      <c r="J5" s="2">
        <v>247</v>
      </c>
      <c r="K5" s="2">
        <v>277</v>
      </c>
      <c r="L5" s="4">
        <v>803</v>
      </c>
      <c r="M5" s="5">
        <v>221</v>
      </c>
      <c r="N5" s="2">
        <v>228</v>
      </c>
      <c r="O5" s="2">
        <v>278</v>
      </c>
      <c r="P5" s="3">
        <v>727</v>
      </c>
      <c r="Q5" s="1">
        <v>237</v>
      </c>
      <c r="R5" s="2">
        <v>257</v>
      </c>
      <c r="S5" s="2">
        <v>226</v>
      </c>
      <c r="T5" s="4">
        <v>720</v>
      </c>
      <c r="U5" s="5">
        <v>289</v>
      </c>
      <c r="V5" s="2">
        <v>215</v>
      </c>
      <c r="W5" s="2">
        <v>267</v>
      </c>
      <c r="X5" s="3">
        <v>771</v>
      </c>
      <c r="Y5" s="1">
        <v>233</v>
      </c>
      <c r="Z5" s="2">
        <v>207</v>
      </c>
      <c r="AA5" s="2">
        <v>236</v>
      </c>
      <c r="AB5" s="4">
        <v>676</v>
      </c>
      <c r="AC5" s="26">
        <v>237</v>
      </c>
      <c r="AD5" s="26">
        <v>279</v>
      </c>
      <c r="AE5" s="26">
        <v>247</v>
      </c>
      <c r="AF5" s="26">
        <v>224</v>
      </c>
      <c r="AG5" s="26">
        <v>237</v>
      </c>
      <c r="AH5" s="26">
        <v>267</v>
      </c>
      <c r="AI5" s="26">
        <v>235</v>
      </c>
      <c r="AJ5" s="31">
        <v>192</v>
      </c>
    </row>
    <row r="6" spans="1:35" ht="14.25">
      <c r="A6" s="39" t="s">
        <v>655</v>
      </c>
      <c r="B6" s="44" t="s">
        <v>499</v>
      </c>
      <c r="C6" s="44" t="s">
        <v>31</v>
      </c>
      <c r="D6" s="39">
        <f t="shared" si="0"/>
        <v>5150</v>
      </c>
      <c r="E6" s="40">
        <f t="shared" si="1"/>
        <v>22</v>
      </c>
      <c r="F6" s="39">
        <f t="shared" si="2"/>
        <v>289</v>
      </c>
      <c r="G6" s="39">
        <v>792</v>
      </c>
      <c r="H6" s="34" t="s">
        <v>32</v>
      </c>
      <c r="I6" s="11">
        <v>205</v>
      </c>
      <c r="J6" s="12">
        <v>259</v>
      </c>
      <c r="K6" s="12">
        <v>237</v>
      </c>
      <c r="L6" s="13">
        <v>701</v>
      </c>
      <c r="M6" s="14">
        <v>228</v>
      </c>
      <c r="N6" s="12">
        <v>193</v>
      </c>
      <c r="O6" s="12">
        <v>214</v>
      </c>
      <c r="P6" s="15">
        <v>635</v>
      </c>
      <c r="Q6" s="11">
        <v>268</v>
      </c>
      <c r="R6" s="12">
        <v>235</v>
      </c>
      <c r="S6" s="12">
        <v>257</v>
      </c>
      <c r="T6" s="13">
        <v>760</v>
      </c>
      <c r="U6" s="14">
        <v>257</v>
      </c>
      <c r="V6" s="12">
        <v>246</v>
      </c>
      <c r="W6" s="12">
        <v>289</v>
      </c>
      <c r="X6" s="15">
        <v>792</v>
      </c>
      <c r="Y6" s="11">
        <v>258</v>
      </c>
      <c r="Z6" s="12">
        <v>216</v>
      </c>
      <c r="AA6" s="12">
        <v>248</v>
      </c>
      <c r="AB6" s="13">
        <v>722</v>
      </c>
      <c r="AC6" s="27">
        <v>181</v>
      </c>
      <c r="AD6" s="27">
        <v>227</v>
      </c>
      <c r="AE6" s="27">
        <v>224</v>
      </c>
      <c r="AF6" s="27">
        <v>230</v>
      </c>
      <c r="AG6" s="27">
        <v>258</v>
      </c>
      <c r="AH6" s="27">
        <v>205</v>
      </c>
      <c r="AI6" s="27">
        <v>215</v>
      </c>
    </row>
    <row r="7" spans="1:37" ht="15" thickBot="1">
      <c r="A7" s="39" t="s">
        <v>656</v>
      </c>
      <c r="B7" s="44" t="s">
        <v>529</v>
      </c>
      <c r="C7" s="44" t="s">
        <v>33</v>
      </c>
      <c r="D7" s="39">
        <f t="shared" si="0"/>
        <v>5671</v>
      </c>
      <c r="E7" s="40">
        <f t="shared" si="1"/>
        <v>24</v>
      </c>
      <c r="F7" s="39">
        <f t="shared" si="2"/>
        <v>289</v>
      </c>
      <c r="G7" s="39">
        <v>758</v>
      </c>
      <c r="H7" s="34" t="s">
        <v>34</v>
      </c>
      <c r="I7" s="11">
        <v>245</v>
      </c>
      <c r="J7" s="12">
        <v>243</v>
      </c>
      <c r="K7" s="12">
        <v>223</v>
      </c>
      <c r="L7" s="13">
        <v>711</v>
      </c>
      <c r="M7" s="14">
        <v>215</v>
      </c>
      <c r="N7" s="12">
        <v>259</v>
      </c>
      <c r="O7" s="12">
        <v>248</v>
      </c>
      <c r="P7" s="15">
        <v>722</v>
      </c>
      <c r="Q7" s="11">
        <v>212</v>
      </c>
      <c r="R7" s="12">
        <v>247</v>
      </c>
      <c r="S7" s="12">
        <v>235</v>
      </c>
      <c r="T7" s="13">
        <v>694</v>
      </c>
      <c r="U7" s="14">
        <v>289</v>
      </c>
      <c r="V7" s="12">
        <v>184</v>
      </c>
      <c r="W7" s="12">
        <v>247</v>
      </c>
      <c r="X7" s="15">
        <v>720</v>
      </c>
      <c r="Y7" s="11">
        <v>258</v>
      </c>
      <c r="Z7" s="12">
        <v>223</v>
      </c>
      <c r="AA7" s="12">
        <v>277</v>
      </c>
      <c r="AB7" s="13">
        <v>758</v>
      </c>
      <c r="AC7" s="28">
        <v>227</v>
      </c>
      <c r="AD7" s="28">
        <v>247</v>
      </c>
      <c r="AE7" s="28">
        <v>217</v>
      </c>
      <c r="AF7" s="28">
        <v>224</v>
      </c>
      <c r="AG7" s="28">
        <v>278</v>
      </c>
      <c r="AH7" s="28">
        <v>235</v>
      </c>
      <c r="AI7" s="28">
        <v>217</v>
      </c>
      <c r="AJ7" s="30">
        <v>214</v>
      </c>
      <c r="AK7" s="31">
        <v>207</v>
      </c>
    </row>
    <row r="8" spans="1:35" ht="14.25">
      <c r="A8" s="39" t="s">
        <v>656</v>
      </c>
      <c r="B8" s="44" t="s">
        <v>513</v>
      </c>
      <c r="C8" s="44" t="s">
        <v>35</v>
      </c>
      <c r="D8" s="39">
        <f t="shared" si="0"/>
        <v>5190</v>
      </c>
      <c r="E8" s="40">
        <f t="shared" si="1"/>
        <v>22</v>
      </c>
      <c r="F8" s="39">
        <f t="shared" si="2"/>
        <v>279</v>
      </c>
      <c r="G8" s="39">
        <v>739</v>
      </c>
      <c r="H8" s="34" t="s">
        <v>34</v>
      </c>
      <c r="I8" s="11">
        <v>227</v>
      </c>
      <c r="J8" s="12">
        <v>246</v>
      </c>
      <c r="K8" s="12">
        <v>237</v>
      </c>
      <c r="L8" s="13">
        <v>710</v>
      </c>
      <c r="M8" s="14">
        <v>245</v>
      </c>
      <c r="N8" s="12">
        <v>237</v>
      </c>
      <c r="O8" s="12">
        <v>203</v>
      </c>
      <c r="P8" s="15">
        <v>685</v>
      </c>
      <c r="Q8" s="11">
        <v>218</v>
      </c>
      <c r="R8" s="12">
        <v>236</v>
      </c>
      <c r="S8" s="12">
        <v>268</v>
      </c>
      <c r="T8" s="13">
        <v>722</v>
      </c>
      <c r="U8" s="14">
        <v>246</v>
      </c>
      <c r="V8" s="12">
        <v>179</v>
      </c>
      <c r="W8" s="12">
        <v>279</v>
      </c>
      <c r="X8" s="15">
        <v>704</v>
      </c>
      <c r="Y8" s="11">
        <v>237</v>
      </c>
      <c r="Z8" s="12">
        <v>225</v>
      </c>
      <c r="AA8" s="12">
        <v>277</v>
      </c>
      <c r="AB8" s="13">
        <v>739</v>
      </c>
      <c r="AC8" s="29">
        <v>258</v>
      </c>
      <c r="AD8" s="29">
        <v>268</v>
      </c>
      <c r="AE8" s="29">
        <v>224</v>
      </c>
      <c r="AF8" s="29">
        <v>247</v>
      </c>
      <c r="AG8" s="29">
        <v>221</v>
      </c>
      <c r="AH8" s="29">
        <v>174</v>
      </c>
      <c r="AI8" s="29">
        <v>238</v>
      </c>
    </row>
    <row r="9" spans="1:35" ht="14.25">
      <c r="A9" s="39" t="s">
        <v>657</v>
      </c>
      <c r="B9" s="44" t="s">
        <v>483</v>
      </c>
      <c r="C9" s="44" t="s">
        <v>36</v>
      </c>
      <c r="D9" s="39">
        <f t="shared" si="0"/>
        <v>5059</v>
      </c>
      <c r="E9" s="40">
        <f t="shared" si="1"/>
        <v>22</v>
      </c>
      <c r="F9" s="39">
        <f t="shared" si="2"/>
        <v>280</v>
      </c>
      <c r="G9" s="39">
        <v>769</v>
      </c>
      <c r="H9" s="34" t="s">
        <v>37</v>
      </c>
      <c r="I9" s="11">
        <v>278</v>
      </c>
      <c r="J9" s="12">
        <v>258</v>
      </c>
      <c r="K9" s="12">
        <v>233</v>
      </c>
      <c r="L9" s="13">
        <v>769</v>
      </c>
      <c r="M9" s="14">
        <v>231</v>
      </c>
      <c r="N9" s="12">
        <v>280</v>
      </c>
      <c r="O9" s="12">
        <v>203</v>
      </c>
      <c r="P9" s="15">
        <v>714</v>
      </c>
      <c r="Q9" s="11">
        <v>247</v>
      </c>
      <c r="R9" s="12">
        <v>228</v>
      </c>
      <c r="S9" s="12">
        <v>212</v>
      </c>
      <c r="T9" s="13">
        <v>687</v>
      </c>
      <c r="U9" s="14">
        <v>246</v>
      </c>
      <c r="V9" s="12">
        <v>209</v>
      </c>
      <c r="W9" s="12">
        <v>245</v>
      </c>
      <c r="X9" s="15">
        <v>700</v>
      </c>
      <c r="Y9" s="11">
        <v>194</v>
      </c>
      <c r="Z9" s="12">
        <v>227</v>
      </c>
      <c r="AA9" s="12">
        <v>234</v>
      </c>
      <c r="AB9" s="13">
        <v>655</v>
      </c>
      <c r="AC9" s="27">
        <v>223</v>
      </c>
      <c r="AD9" s="27">
        <v>235</v>
      </c>
      <c r="AE9" s="27">
        <v>202</v>
      </c>
      <c r="AF9" s="27">
        <v>203</v>
      </c>
      <c r="AG9" s="27">
        <v>197</v>
      </c>
      <c r="AH9" s="27">
        <v>237</v>
      </c>
      <c r="AI9" s="27">
        <v>237</v>
      </c>
    </row>
    <row r="10" spans="1:35" ht="14.25">
      <c r="A10" s="39" t="s">
        <v>658</v>
      </c>
      <c r="B10" s="44" t="s">
        <v>445</v>
      </c>
      <c r="C10" s="44" t="s">
        <v>38</v>
      </c>
      <c r="D10" s="39">
        <f t="shared" si="0"/>
        <v>5133</v>
      </c>
      <c r="E10" s="40">
        <f t="shared" si="1"/>
        <v>22</v>
      </c>
      <c r="F10" s="39">
        <f t="shared" si="2"/>
        <v>278</v>
      </c>
      <c r="G10" s="39">
        <v>773</v>
      </c>
      <c r="H10" s="34" t="s">
        <v>39</v>
      </c>
      <c r="I10" s="11">
        <v>266</v>
      </c>
      <c r="J10" s="12">
        <v>217</v>
      </c>
      <c r="K10" s="12">
        <v>191</v>
      </c>
      <c r="L10" s="13">
        <v>674</v>
      </c>
      <c r="M10" s="14">
        <v>192</v>
      </c>
      <c r="N10" s="12">
        <v>258</v>
      </c>
      <c r="O10" s="12">
        <v>232</v>
      </c>
      <c r="P10" s="15">
        <v>682</v>
      </c>
      <c r="Q10" s="11">
        <v>237</v>
      </c>
      <c r="R10" s="12">
        <v>215</v>
      </c>
      <c r="S10" s="12">
        <v>259</v>
      </c>
      <c r="T10" s="13">
        <v>711</v>
      </c>
      <c r="U10" s="14">
        <v>223</v>
      </c>
      <c r="V10" s="12">
        <v>183</v>
      </c>
      <c r="W10" s="12">
        <v>266</v>
      </c>
      <c r="X10" s="15">
        <v>672</v>
      </c>
      <c r="Y10" s="11">
        <v>278</v>
      </c>
      <c r="Z10" s="12">
        <v>257</v>
      </c>
      <c r="AA10" s="12">
        <v>238</v>
      </c>
      <c r="AB10" s="13">
        <v>773</v>
      </c>
      <c r="AC10" s="27">
        <v>201</v>
      </c>
      <c r="AD10" s="27">
        <v>227</v>
      </c>
      <c r="AE10" s="27">
        <v>237</v>
      </c>
      <c r="AF10" s="27">
        <v>246</v>
      </c>
      <c r="AG10" s="27">
        <v>237</v>
      </c>
      <c r="AH10" s="27">
        <v>236</v>
      </c>
      <c r="AI10" s="27">
        <v>237</v>
      </c>
    </row>
    <row r="11" spans="1:35" ht="14.25">
      <c r="A11" s="39" t="s">
        <v>658</v>
      </c>
      <c r="B11" s="44" t="s">
        <v>451</v>
      </c>
      <c r="C11" s="44" t="s">
        <v>40</v>
      </c>
      <c r="D11" s="39">
        <f t="shared" si="0"/>
        <v>5057</v>
      </c>
      <c r="E11" s="40">
        <f t="shared" si="1"/>
        <v>22</v>
      </c>
      <c r="F11" s="39">
        <f t="shared" si="2"/>
        <v>280</v>
      </c>
      <c r="G11" s="39">
        <v>740</v>
      </c>
      <c r="H11" s="34" t="s">
        <v>39</v>
      </c>
      <c r="I11" s="11">
        <v>214</v>
      </c>
      <c r="J11" s="12">
        <v>269</v>
      </c>
      <c r="K11" s="12">
        <v>247</v>
      </c>
      <c r="L11" s="13">
        <v>730</v>
      </c>
      <c r="M11" s="14">
        <v>202</v>
      </c>
      <c r="N11" s="12">
        <v>236</v>
      </c>
      <c r="O11" s="12">
        <v>268</v>
      </c>
      <c r="P11" s="15">
        <v>706</v>
      </c>
      <c r="Q11" s="11">
        <v>215</v>
      </c>
      <c r="R11" s="12">
        <v>247</v>
      </c>
      <c r="S11" s="12">
        <v>237</v>
      </c>
      <c r="T11" s="13">
        <v>699</v>
      </c>
      <c r="U11" s="14">
        <v>267</v>
      </c>
      <c r="V11" s="12">
        <v>280</v>
      </c>
      <c r="W11" s="12">
        <v>193</v>
      </c>
      <c r="X11" s="15">
        <v>740</v>
      </c>
      <c r="Y11" s="11">
        <v>184</v>
      </c>
      <c r="Z11" s="12">
        <v>222</v>
      </c>
      <c r="AA11" s="12">
        <v>228</v>
      </c>
      <c r="AB11" s="13">
        <v>634</v>
      </c>
      <c r="AC11" s="27">
        <v>259</v>
      </c>
      <c r="AD11" s="27">
        <v>238</v>
      </c>
      <c r="AE11" s="27">
        <v>218</v>
      </c>
      <c r="AF11" s="27">
        <v>159</v>
      </c>
      <c r="AG11" s="27">
        <v>207</v>
      </c>
      <c r="AH11" s="27">
        <v>238</v>
      </c>
      <c r="AI11" s="27">
        <v>229</v>
      </c>
    </row>
    <row r="12" spans="1:35" ht="14.25">
      <c r="A12" s="39" t="s">
        <v>656</v>
      </c>
      <c r="B12" s="44" t="s">
        <v>514</v>
      </c>
      <c r="C12" s="44" t="s">
        <v>41</v>
      </c>
      <c r="D12" s="39">
        <f t="shared" si="0"/>
        <v>4976</v>
      </c>
      <c r="E12" s="40">
        <f t="shared" si="1"/>
        <v>22</v>
      </c>
      <c r="F12" s="39">
        <f t="shared" si="2"/>
        <v>269</v>
      </c>
      <c r="G12" s="39">
        <v>770</v>
      </c>
      <c r="H12" s="34" t="s">
        <v>34</v>
      </c>
      <c r="I12" s="11">
        <v>203</v>
      </c>
      <c r="J12" s="12">
        <v>236</v>
      </c>
      <c r="K12" s="12">
        <v>246</v>
      </c>
      <c r="L12" s="13">
        <v>685</v>
      </c>
      <c r="M12" s="14">
        <v>200</v>
      </c>
      <c r="N12" s="12">
        <v>199</v>
      </c>
      <c r="O12" s="12">
        <v>227</v>
      </c>
      <c r="P12" s="15">
        <v>626</v>
      </c>
      <c r="Q12" s="11">
        <v>257</v>
      </c>
      <c r="R12" s="12">
        <v>243</v>
      </c>
      <c r="S12" s="12">
        <v>215</v>
      </c>
      <c r="T12" s="13">
        <v>715</v>
      </c>
      <c r="U12" s="14">
        <v>239</v>
      </c>
      <c r="V12" s="12">
        <v>238</v>
      </c>
      <c r="W12" s="12">
        <v>224</v>
      </c>
      <c r="X12" s="15">
        <v>701</v>
      </c>
      <c r="Y12" s="11">
        <v>269</v>
      </c>
      <c r="Z12" s="12">
        <v>243</v>
      </c>
      <c r="AA12" s="12">
        <v>258</v>
      </c>
      <c r="AB12" s="13">
        <v>770</v>
      </c>
      <c r="AC12" s="27">
        <v>182</v>
      </c>
      <c r="AD12" s="27">
        <v>215</v>
      </c>
      <c r="AE12" s="27">
        <v>208</v>
      </c>
      <c r="AF12" s="27">
        <v>194</v>
      </c>
      <c r="AG12" s="27">
        <v>205</v>
      </c>
      <c r="AH12" s="27">
        <v>247</v>
      </c>
      <c r="AI12" s="27">
        <v>228</v>
      </c>
    </row>
    <row r="13" spans="1:35" ht="14.25">
      <c r="A13" s="39" t="s">
        <v>659</v>
      </c>
      <c r="B13" s="44" t="s">
        <v>414</v>
      </c>
      <c r="C13" s="44" t="s">
        <v>42</v>
      </c>
      <c r="D13" s="39">
        <f t="shared" si="0"/>
        <v>5032</v>
      </c>
      <c r="E13" s="40">
        <f t="shared" si="1"/>
        <v>22</v>
      </c>
      <c r="F13" s="39">
        <f t="shared" si="2"/>
        <v>265</v>
      </c>
      <c r="G13" s="39">
        <v>762</v>
      </c>
      <c r="H13" s="34" t="s">
        <v>43</v>
      </c>
      <c r="I13" s="11">
        <v>233</v>
      </c>
      <c r="J13" s="12">
        <v>254</v>
      </c>
      <c r="K13" s="12">
        <v>259</v>
      </c>
      <c r="L13" s="13">
        <v>746</v>
      </c>
      <c r="M13" s="14">
        <v>174</v>
      </c>
      <c r="N13" s="12">
        <v>204</v>
      </c>
      <c r="O13" s="12">
        <v>228</v>
      </c>
      <c r="P13" s="15">
        <v>606</v>
      </c>
      <c r="Q13" s="11">
        <v>201</v>
      </c>
      <c r="R13" s="12">
        <v>258</v>
      </c>
      <c r="S13" s="12">
        <v>237</v>
      </c>
      <c r="T13" s="13">
        <v>696</v>
      </c>
      <c r="U13" s="14">
        <v>258</v>
      </c>
      <c r="V13" s="12">
        <v>258</v>
      </c>
      <c r="W13" s="12">
        <v>246</v>
      </c>
      <c r="X13" s="15">
        <v>762</v>
      </c>
      <c r="Y13" s="11">
        <v>193</v>
      </c>
      <c r="Z13" s="12">
        <v>265</v>
      </c>
      <c r="AA13" s="12">
        <v>222</v>
      </c>
      <c r="AB13" s="13">
        <v>680</v>
      </c>
      <c r="AC13" s="27">
        <v>217</v>
      </c>
      <c r="AD13" s="27">
        <v>207</v>
      </c>
      <c r="AE13" s="27">
        <v>248</v>
      </c>
      <c r="AF13" s="27">
        <v>210</v>
      </c>
      <c r="AG13" s="27">
        <v>214</v>
      </c>
      <c r="AH13" s="27">
        <v>233</v>
      </c>
      <c r="AI13" s="27">
        <v>213</v>
      </c>
    </row>
    <row r="14" spans="1:35" ht="15" thickBot="1">
      <c r="A14" s="39" t="s">
        <v>656</v>
      </c>
      <c r="B14" s="44" t="s">
        <v>512</v>
      </c>
      <c r="C14" s="44" t="s">
        <v>44</v>
      </c>
      <c r="D14" s="39">
        <f t="shared" si="0"/>
        <v>4818</v>
      </c>
      <c r="E14" s="40">
        <f t="shared" si="1"/>
        <v>22</v>
      </c>
      <c r="F14" s="39">
        <f t="shared" si="2"/>
        <v>300</v>
      </c>
      <c r="G14" s="39">
        <v>790</v>
      </c>
      <c r="H14" s="34" t="s">
        <v>34</v>
      </c>
      <c r="I14" s="11">
        <v>224</v>
      </c>
      <c r="J14" s="12">
        <v>245</v>
      </c>
      <c r="K14" s="12">
        <v>256</v>
      </c>
      <c r="L14" s="13">
        <v>725</v>
      </c>
      <c r="M14" s="14">
        <v>224</v>
      </c>
      <c r="N14" s="12">
        <v>209</v>
      </c>
      <c r="O14" s="12">
        <v>216</v>
      </c>
      <c r="P14" s="15">
        <v>649</v>
      </c>
      <c r="Q14" s="11">
        <v>234</v>
      </c>
      <c r="R14" s="12">
        <v>257</v>
      </c>
      <c r="S14" s="12">
        <v>183</v>
      </c>
      <c r="T14" s="13">
        <v>674</v>
      </c>
      <c r="U14" s="14">
        <v>278</v>
      </c>
      <c r="V14" s="12">
        <v>300</v>
      </c>
      <c r="W14" s="12">
        <v>212</v>
      </c>
      <c r="X14" s="15">
        <v>790</v>
      </c>
      <c r="Y14" s="11">
        <v>205</v>
      </c>
      <c r="Z14" s="12">
        <v>204</v>
      </c>
      <c r="AA14" s="12">
        <v>226</v>
      </c>
      <c r="AB14" s="13">
        <v>635</v>
      </c>
      <c r="AC14" s="28">
        <v>205</v>
      </c>
      <c r="AD14" s="28">
        <v>162</v>
      </c>
      <c r="AE14" s="28">
        <v>204</v>
      </c>
      <c r="AF14" s="28">
        <v>162</v>
      </c>
      <c r="AG14" s="28">
        <v>235</v>
      </c>
      <c r="AH14" s="28">
        <v>172</v>
      </c>
      <c r="AI14" s="28">
        <v>205</v>
      </c>
    </row>
    <row r="15" spans="1:35" ht="14.25">
      <c r="A15" s="39" t="s">
        <v>660</v>
      </c>
      <c r="B15" s="44" t="s">
        <v>409</v>
      </c>
      <c r="C15" s="44" t="s">
        <v>45</v>
      </c>
      <c r="D15" s="39">
        <f t="shared" si="0"/>
        <v>5059</v>
      </c>
      <c r="E15" s="40">
        <f t="shared" si="1"/>
        <v>22</v>
      </c>
      <c r="F15" s="39">
        <f t="shared" si="2"/>
        <v>279</v>
      </c>
      <c r="G15" s="39">
        <v>722</v>
      </c>
      <c r="H15" s="34" t="s">
        <v>46</v>
      </c>
      <c r="I15" s="11">
        <v>257</v>
      </c>
      <c r="J15" s="12">
        <v>235</v>
      </c>
      <c r="K15" s="12">
        <v>213</v>
      </c>
      <c r="L15" s="13">
        <v>705</v>
      </c>
      <c r="M15" s="14">
        <v>226</v>
      </c>
      <c r="N15" s="12">
        <v>238</v>
      </c>
      <c r="O15" s="12">
        <v>202</v>
      </c>
      <c r="P15" s="15">
        <v>666</v>
      </c>
      <c r="Q15" s="11">
        <v>270</v>
      </c>
      <c r="R15" s="12">
        <v>216</v>
      </c>
      <c r="S15" s="12">
        <v>197</v>
      </c>
      <c r="T15" s="13">
        <v>683</v>
      </c>
      <c r="U15" s="14">
        <v>202</v>
      </c>
      <c r="V15" s="12">
        <v>225</v>
      </c>
      <c r="W15" s="12">
        <v>238</v>
      </c>
      <c r="X15" s="15">
        <v>665</v>
      </c>
      <c r="Y15" s="11">
        <v>279</v>
      </c>
      <c r="Z15" s="12">
        <v>206</v>
      </c>
      <c r="AA15" s="12">
        <v>237</v>
      </c>
      <c r="AB15" s="13">
        <v>722</v>
      </c>
      <c r="AC15" s="27">
        <v>238</v>
      </c>
      <c r="AD15" s="27">
        <v>215</v>
      </c>
      <c r="AE15" s="27">
        <v>247</v>
      </c>
      <c r="AF15" s="27">
        <v>214</v>
      </c>
      <c r="AG15" s="27">
        <v>248</v>
      </c>
      <c r="AH15" s="27">
        <v>248</v>
      </c>
      <c r="AI15" s="27">
        <v>208</v>
      </c>
    </row>
    <row r="16" spans="1:36" ht="15" thickBot="1">
      <c r="A16" s="39" t="s">
        <v>655</v>
      </c>
      <c r="B16" s="44" t="s">
        <v>495</v>
      </c>
      <c r="C16" s="44" t="s">
        <v>47</v>
      </c>
      <c r="D16" s="39">
        <f t="shared" si="0"/>
        <v>5294</v>
      </c>
      <c r="E16" s="40">
        <f t="shared" si="1"/>
        <v>23</v>
      </c>
      <c r="F16" s="39">
        <f t="shared" si="2"/>
        <v>258</v>
      </c>
      <c r="G16" s="39">
        <v>720</v>
      </c>
      <c r="H16" s="38" t="s">
        <v>32</v>
      </c>
      <c r="I16" s="7">
        <v>226</v>
      </c>
      <c r="J16" s="8">
        <v>224</v>
      </c>
      <c r="K16" s="8">
        <v>225</v>
      </c>
      <c r="L16" s="9">
        <v>675</v>
      </c>
      <c r="M16" s="10">
        <v>226</v>
      </c>
      <c r="N16" s="8">
        <v>200</v>
      </c>
      <c r="O16" s="8">
        <v>258</v>
      </c>
      <c r="P16" s="6">
        <v>684</v>
      </c>
      <c r="Q16" s="7">
        <v>198</v>
      </c>
      <c r="R16" s="8">
        <v>247</v>
      </c>
      <c r="S16" s="8">
        <v>226</v>
      </c>
      <c r="T16" s="9">
        <v>671</v>
      </c>
      <c r="U16" s="10">
        <v>238</v>
      </c>
      <c r="V16" s="8">
        <v>247</v>
      </c>
      <c r="W16" s="8">
        <v>235</v>
      </c>
      <c r="X16" s="6">
        <v>720</v>
      </c>
      <c r="Y16" s="7">
        <v>204</v>
      </c>
      <c r="Z16" s="8">
        <v>237</v>
      </c>
      <c r="AA16" s="8">
        <v>237</v>
      </c>
      <c r="AB16" s="9">
        <v>678</v>
      </c>
      <c r="AC16" s="27">
        <v>246</v>
      </c>
      <c r="AD16" s="27">
        <v>255</v>
      </c>
      <c r="AE16" s="27">
        <v>194</v>
      </c>
      <c r="AF16" s="27">
        <v>213</v>
      </c>
      <c r="AG16" s="27">
        <v>254</v>
      </c>
      <c r="AH16" s="27">
        <v>246</v>
      </c>
      <c r="AI16" s="27">
        <v>258</v>
      </c>
      <c r="AJ16" s="30">
        <v>200</v>
      </c>
    </row>
    <row r="17" spans="1:28" ht="13.5">
      <c r="A17" s="39" t="s">
        <v>661</v>
      </c>
      <c r="B17" s="44" t="s">
        <v>639</v>
      </c>
      <c r="C17" s="44" t="s">
        <v>48</v>
      </c>
      <c r="D17" s="39">
        <f t="shared" si="0"/>
        <v>3402</v>
      </c>
      <c r="E17" s="40">
        <f t="shared" si="1"/>
        <v>15</v>
      </c>
      <c r="F17" s="39">
        <f t="shared" si="2"/>
        <v>280</v>
      </c>
      <c r="G17" s="39">
        <v>707</v>
      </c>
      <c r="H17" s="37" t="s">
        <v>49</v>
      </c>
      <c r="I17" s="16">
        <v>227</v>
      </c>
      <c r="J17" s="17">
        <v>224</v>
      </c>
      <c r="K17" s="17">
        <v>228</v>
      </c>
      <c r="L17" s="18">
        <v>679</v>
      </c>
      <c r="M17" s="19">
        <v>257</v>
      </c>
      <c r="N17" s="17">
        <v>193</v>
      </c>
      <c r="O17" s="17">
        <v>248</v>
      </c>
      <c r="P17" s="20">
        <v>698</v>
      </c>
      <c r="Q17" s="16">
        <v>242</v>
      </c>
      <c r="R17" s="17">
        <v>233</v>
      </c>
      <c r="S17" s="17">
        <v>191</v>
      </c>
      <c r="T17" s="18">
        <v>666</v>
      </c>
      <c r="U17" s="19">
        <v>203</v>
      </c>
      <c r="V17" s="17">
        <v>235</v>
      </c>
      <c r="W17" s="17">
        <v>214</v>
      </c>
      <c r="X17" s="20">
        <v>652</v>
      </c>
      <c r="Y17" s="16">
        <v>280</v>
      </c>
      <c r="Z17" s="17">
        <v>226</v>
      </c>
      <c r="AA17" s="17">
        <v>201</v>
      </c>
      <c r="AB17" s="18">
        <v>707</v>
      </c>
    </row>
    <row r="18" spans="1:28" ht="13.5">
      <c r="A18" s="39" t="s">
        <v>655</v>
      </c>
      <c r="B18" s="44" t="s">
        <v>507</v>
      </c>
      <c r="C18" s="44" t="s">
        <v>50</v>
      </c>
      <c r="D18" s="39">
        <f t="shared" si="0"/>
        <v>3392</v>
      </c>
      <c r="E18" s="40">
        <f t="shared" si="1"/>
        <v>15</v>
      </c>
      <c r="F18" s="39">
        <f t="shared" si="2"/>
        <v>258</v>
      </c>
      <c r="G18" s="39">
        <v>772</v>
      </c>
      <c r="H18" s="34" t="s">
        <v>32</v>
      </c>
      <c r="I18" s="11">
        <v>187</v>
      </c>
      <c r="J18" s="12">
        <v>257</v>
      </c>
      <c r="K18" s="12">
        <v>216</v>
      </c>
      <c r="L18" s="13">
        <v>660</v>
      </c>
      <c r="M18" s="14">
        <v>258</v>
      </c>
      <c r="N18" s="12">
        <v>256</v>
      </c>
      <c r="O18" s="12">
        <v>258</v>
      </c>
      <c r="P18" s="15">
        <v>772</v>
      </c>
      <c r="Q18" s="11">
        <v>180</v>
      </c>
      <c r="R18" s="12">
        <v>242</v>
      </c>
      <c r="S18" s="12">
        <v>235</v>
      </c>
      <c r="T18" s="13">
        <v>657</v>
      </c>
      <c r="U18" s="14">
        <v>237</v>
      </c>
      <c r="V18" s="12">
        <v>205</v>
      </c>
      <c r="W18" s="12">
        <v>248</v>
      </c>
      <c r="X18" s="15">
        <v>690</v>
      </c>
      <c r="Y18" s="11">
        <v>220</v>
      </c>
      <c r="Z18" s="12">
        <v>192</v>
      </c>
      <c r="AA18" s="12">
        <v>201</v>
      </c>
      <c r="AB18" s="13">
        <v>613</v>
      </c>
    </row>
    <row r="19" spans="1:28" ht="13.5">
      <c r="A19" s="39" t="s">
        <v>662</v>
      </c>
      <c r="B19" s="44" t="s">
        <v>608</v>
      </c>
      <c r="C19" s="44" t="s">
        <v>51</v>
      </c>
      <c r="D19" s="39">
        <f t="shared" si="0"/>
        <v>3390</v>
      </c>
      <c r="E19" s="40">
        <f t="shared" si="1"/>
        <v>15</v>
      </c>
      <c r="F19" s="39">
        <f t="shared" si="2"/>
        <v>280</v>
      </c>
      <c r="G19" s="39">
        <v>704</v>
      </c>
      <c r="H19" s="34" t="s">
        <v>52</v>
      </c>
      <c r="I19" s="11">
        <v>202</v>
      </c>
      <c r="J19" s="12">
        <v>226</v>
      </c>
      <c r="K19" s="12">
        <v>275</v>
      </c>
      <c r="L19" s="13">
        <v>703</v>
      </c>
      <c r="M19" s="14">
        <v>267</v>
      </c>
      <c r="N19" s="12">
        <v>214</v>
      </c>
      <c r="O19" s="12">
        <v>206</v>
      </c>
      <c r="P19" s="15">
        <v>687</v>
      </c>
      <c r="Q19" s="11">
        <v>247</v>
      </c>
      <c r="R19" s="12">
        <v>181</v>
      </c>
      <c r="S19" s="12">
        <v>276</v>
      </c>
      <c r="T19" s="13">
        <v>704</v>
      </c>
      <c r="U19" s="14">
        <v>202</v>
      </c>
      <c r="V19" s="12">
        <v>217</v>
      </c>
      <c r="W19" s="12">
        <v>213</v>
      </c>
      <c r="X19" s="15">
        <v>632</v>
      </c>
      <c r="Y19" s="11">
        <v>160</v>
      </c>
      <c r="Z19" s="12">
        <v>280</v>
      </c>
      <c r="AA19" s="12">
        <v>224</v>
      </c>
      <c r="AB19" s="13">
        <v>664</v>
      </c>
    </row>
    <row r="20" spans="1:28" ht="13.5">
      <c r="A20" s="39" t="s">
        <v>663</v>
      </c>
      <c r="B20" s="44" t="s">
        <v>435</v>
      </c>
      <c r="C20" s="44" t="s">
        <v>53</v>
      </c>
      <c r="D20" s="39">
        <f t="shared" si="0"/>
        <v>3390</v>
      </c>
      <c r="E20" s="40">
        <f t="shared" si="1"/>
        <v>15</v>
      </c>
      <c r="F20" s="39">
        <f t="shared" si="2"/>
        <v>266</v>
      </c>
      <c r="G20" s="39">
        <v>730</v>
      </c>
      <c r="H20" s="34" t="s">
        <v>54</v>
      </c>
      <c r="I20" s="11">
        <v>259</v>
      </c>
      <c r="J20" s="12">
        <v>244</v>
      </c>
      <c r="K20" s="12">
        <v>227</v>
      </c>
      <c r="L20" s="13">
        <v>730</v>
      </c>
      <c r="M20" s="14">
        <v>256</v>
      </c>
      <c r="N20" s="12">
        <v>238</v>
      </c>
      <c r="O20" s="12">
        <v>196</v>
      </c>
      <c r="P20" s="15">
        <v>690</v>
      </c>
      <c r="Q20" s="11">
        <v>266</v>
      </c>
      <c r="R20" s="12">
        <v>182</v>
      </c>
      <c r="S20" s="12">
        <v>207</v>
      </c>
      <c r="T20" s="13">
        <v>655</v>
      </c>
      <c r="U20" s="14">
        <v>247</v>
      </c>
      <c r="V20" s="12">
        <v>219</v>
      </c>
      <c r="W20" s="12">
        <v>215</v>
      </c>
      <c r="X20" s="15">
        <v>681</v>
      </c>
      <c r="Y20" s="11">
        <v>201</v>
      </c>
      <c r="Z20" s="12">
        <v>206</v>
      </c>
      <c r="AA20" s="12">
        <v>227</v>
      </c>
      <c r="AB20" s="13">
        <v>634</v>
      </c>
    </row>
    <row r="21" spans="1:28" ht="13.5">
      <c r="A21" s="39" t="s">
        <v>664</v>
      </c>
      <c r="B21" s="44" t="s">
        <v>386</v>
      </c>
      <c r="C21" s="44" t="s">
        <v>55</v>
      </c>
      <c r="D21" s="39">
        <f t="shared" si="0"/>
        <v>3377</v>
      </c>
      <c r="E21" s="40">
        <f t="shared" si="1"/>
        <v>15</v>
      </c>
      <c r="F21" s="39">
        <f t="shared" si="2"/>
        <v>265</v>
      </c>
      <c r="G21" s="39">
        <v>691</v>
      </c>
      <c r="H21" s="34" t="s">
        <v>56</v>
      </c>
      <c r="I21" s="11">
        <v>246</v>
      </c>
      <c r="J21" s="12">
        <v>216</v>
      </c>
      <c r="K21" s="12">
        <v>223</v>
      </c>
      <c r="L21" s="13">
        <v>685</v>
      </c>
      <c r="M21" s="14">
        <v>218</v>
      </c>
      <c r="N21" s="12">
        <v>259</v>
      </c>
      <c r="O21" s="12">
        <v>214</v>
      </c>
      <c r="P21" s="15">
        <v>691</v>
      </c>
      <c r="Q21" s="11">
        <v>202</v>
      </c>
      <c r="R21" s="12">
        <v>233</v>
      </c>
      <c r="S21" s="12">
        <v>227</v>
      </c>
      <c r="T21" s="13">
        <v>662</v>
      </c>
      <c r="U21" s="14">
        <v>265</v>
      </c>
      <c r="V21" s="12">
        <v>184</v>
      </c>
      <c r="W21" s="12">
        <v>211</v>
      </c>
      <c r="X21" s="15">
        <v>660</v>
      </c>
      <c r="Y21" s="11">
        <v>236</v>
      </c>
      <c r="Z21" s="12">
        <v>236</v>
      </c>
      <c r="AA21" s="12">
        <v>207</v>
      </c>
      <c r="AB21" s="13">
        <v>679</v>
      </c>
    </row>
    <row r="22" spans="1:28" ht="13.5">
      <c r="A22" s="39" t="s">
        <v>662</v>
      </c>
      <c r="B22" s="44" t="s">
        <v>599</v>
      </c>
      <c r="C22" s="44" t="s">
        <v>57</v>
      </c>
      <c r="D22" s="39">
        <f t="shared" si="0"/>
        <v>3371</v>
      </c>
      <c r="E22" s="40">
        <f t="shared" si="1"/>
        <v>15</v>
      </c>
      <c r="F22" s="39">
        <f t="shared" si="2"/>
        <v>278</v>
      </c>
      <c r="G22" s="39">
        <v>729</v>
      </c>
      <c r="H22" s="34" t="s">
        <v>52</v>
      </c>
      <c r="I22" s="11">
        <v>269</v>
      </c>
      <c r="J22" s="12">
        <v>234</v>
      </c>
      <c r="K22" s="12">
        <v>216</v>
      </c>
      <c r="L22" s="13">
        <v>719</v>
      </c>
      <c r="M22" s="14">
        <v>226</v>
      </c>
      <c r="N22" s="12">
        <v>278</v>
      </c>
      <c r="O22" s="12">
        <v>225</v>
      </c>
      <c r="P22" s="15">
        <v>729</v>
      </c>
      <c r="Q22" s="11">
        <v>217</v>
      </c>
      <c r="R22" s="12">
        <v>217</v>
      </c>
      <c r="S22" s="12">
        <v>237</v>
      </c>
      <c r="T22" s="13">
        <v>671</v>
      </c>
      <c r="U22" s="14">
        <v>193</v>
      </c>
      <c r="V22" s="12">
        <v>249</v>
      </c>
      <c r="W22" s="12">
        <v>192</v>
      </c>
      <c r="X22" s="15">
        <v>634</v>
      </c>
      <c r="Y22" s="11">
        <v>236</v>
      </c>
      <c r="Z22" s="12">
        <v>191</v>
      </c>
      <c r="AA22" s="12">
        <v>191</v>
      </c>
      <c r="AB22" s="13">
        <v>618</v>
      </c>
    </row>
    <row r="23" spans="1:28" ht="13.5">
      <c r="A23" s="39" t="s">
        <v>665</v>
      </c>
      <c r="B23" s="44" t="s">
        <v>533</v>
      </c>
      <c r="C23" s="44" t="s">
        <v>58</v>
      </c>
      <c r="D23" s="39">
        <f t="shared" si="0"/>
        <v>3358</v>
      </c>
      <c r="E23" s="40">
        <f t="shared" si="1"/>
        <v>15</v>
      </c>
      <c r="F23" s="39">
        <f t="shared" si="2"/>
        <v>269</v>
      </c>
      <c r="G23" s="39">
        <v>741</v>
      </c>
      <c r="H23" s="34" t="s">
        <v>59</v>
      </c>
      <c r="I23" s="11">
        <v>222</v>
      </c>
      <c r="J23" s="12">
        <v>225</v>
      </c>
      <c r="K23" s="12">
        <v>205</v>
      </c>
      <c r="L23" s="13">
        <v>652</v>
      </c>
      <c r="M23" s="14">
        <v>223</v>
      </c>
      <c r="N23" s="12">
        <v>184</v>
      </c>
      <c r="O23" s="12">
        <v>228</v>
      </c>
      <c r="P23" s="15">
        <v>635</v>
      </c>
      <c r="Q23" s="11">
        <v>269</v>
      </c>
      <c r="R23" s="12">
        <v>226</v>
      </c>
      <c r="S23" s="12">
        <v>246</v>
      </c>
      <c r="T23" s="13">
        <v>741</v>
      </c>
      <c r="U23" s="14">
        <v>190</v>
      </c>
      <c r="V23" s="12">
        <v>211</v>
      </c>
      <c r="W23" s="12">
        <v>234</v>
      </c>
      <c r="X23" s="15">
        <v>635</v>
      </c>
      <c r="Y23" s="11">
        <v>210</v>
      </c>
      <c r="Z23" s="12">
        <v>221</v>
      </c>
      <c r="AA23" s="12">
        <v>264</v>
      </c>
      <c r="AB23" s="13">
        <v>695</v>
      </c>
    </row>
    <row r="24" spans="1:28" ht="13.5">
      <c r="A24" s="39" t="s">
        <v>666</v>
      </c>
      <c r="B24" s="44" t="s">
        <v>632</v>
      </c>
      <c r="C24" s="44" t="s">
        <v>60</v>
      </c>
      <c r="D24" s="39">
        <f t="shared" si="0"/>
        <v>3356</v>
      </c>
      <c r="E24" s="40">
        <f t="shared" si="1"/>
        <v>15</v>
      </c>
      <c r="F24" s="39">
        <f t="shared" si="2"/>
        <v>276</v>
      </c>
      <c r="G24" s="39">
        <v>738</v>
      </c>
      <c r="H24" s="34" t="s">
        <v>49</v>
      </c>
      <c r="I24" s="11">
        <v>183</v>
      </c>
      <c r="J24" s="12">
        <v>265</v>
      </c>
      <c r="K24" s="12">
        <v>227</v>
      </c>
      <c r="L24" s="13">
        <v>675</v>
      </c>
      <c r="M24" s="14">
        <v>217</v>
      </c>
      <c r="N24" s="12">
        <v>215</v>
      </c>
      <c r="O24" s="12">
        <v>258</v>
      </c>
      <c r="P24" s="15">
        <v>690</v>
      </c>
      <c r="Q24" s="11">
        <v>276</v>
      </c>
      <c r="R24" s="12">
        <v>223</v>
      </c>
      <c r="S24" s="12">
        <v>239</v>
      </c>
      <c r="T24" s="13">
        <v>738</v>
      </c>
      <c r="U24" s="14">
        <v>245</v>
      </c>
      <c r="V24" s="12">
        <v>181</v>
      </c>
      <c r="W24" s="12">
        <v>247</v>
      </c>
      <c r="X24" s="15">
        <v>673</v>
      </c>
      <c r="Y24" s="11">
        <v>172</v>
      </c>
      <c r="Z24" s="12">
        <v>209</v>
      </c>
      <c r="AA24" s="12">
        <v>199</v>
      </c>
      <c r="AB24" s="13">
        <v>580</v>
      </c>
    </row>
    <row r="25" spans="1:28" ht="13.5">
      <c r="A25" s="39" t="s">
        <v>659</v>
      </c>
      <c r="B25" s="44" t="s">
        <v>418</v>
      </c>
      <c r="C25" s="44" t="s">
        <v>61</v>
      </c>
      <c r="D25" s="39">
        <f t="shared" si="0"/>
        <v>3355</v>
      </c>
      <c r="E25" s="40">
        <f t="shared" si="1"/>
        <v>15</v>
      </c>
      <c r="F25" s="39">
        <f t="shared" si="2"/>
        <v>278</v>
      </c>
      <c r="G25" s="39">
        <v>740</v>
      </c>
      <c r="H25" s="34" t="s">
        <v>43</v>
      </c>
      <c r="I25" s="11">
        <v>214</v>
      </c>
      <c r="J25" s="12">
        <v>256</v>
      </c>
      <c r="K25" s="12">
        <v>246</v>
      </c>
      <c r="L25" s="13">
        <v>716</v>
      </c>
      <c r="M25" s="14">
        <v>224</v>
      </c>
      <c r="N25" s="12">
        <v>222</v>
      </c>
      <c r="O25" s="12">
        <v>258</v>
      </c>
      <c r="P25" s="15">
        <v>704</v>
      </c>
      <c r="Q25" s="11">
        <v>213</v>
      </c>
      <c r="R25" s="12">
        <v>192</v>
      </c>
      <c r="S25" s="12">
        <v>174</v>
      </c>
      <c r="T25" s="13">
        <v>579</v>
      </c>
      <c r="U25" s="14">
        <v>278</v>
      </c>
      <c r="V25" s="12">
        <v>223</v>
      </c>
      <c r="W25" s="12">
        <v>239</v>
      </c>
      <c r="X25" s="15">
        <v>740</v>
      </c>
      <c r="Y25" s="11">
        <v>212</v>
      </c>
      <c r="Z25" s="12">
        <v>224</v>
      </c>
      <c r="AA25" s="12">
        <v>180</v>
      </c>
      <c r="AB25" s="13">
        <v>616</v>
      </c>
    </row>
    <row r="26" spans="1:28" ht="13.5">
      <c r="A26" s="39" t="s">
        <v>654</v>
      </c>
      <c r="B26" s="44" t="s">
        <v>535</v>
      </c>
      <c r="C26" s="44" t="s">
        <v>62</v>
      </c>
      <c r="D26" s="39">
        <f t="shared" si="0"/>
        <v>3349</v>
      </c>
      <c r="E26" s="40">
        <f t="shared" si="1"/>
        <v>15</v>
      </c>
      <c r="F26" s="39">
        <f t="shared" si="2"/>
        <v>300</v>
      </c>
      <c r="G26" s="39">
        <v>720</v>
      </c>
      <c r="H26" s="34" t="s">
        <v>30</v>
      </c>
      <c r="I26" s="11">
        <v>235</v>
      </c>
      <c r="J26" s="12">
        <v>258</v>
      </c>
      <c r="K26" s="12">
        <v>224</v>
      </c>
      <c r="L26" s="13">
        <v>717</v>
      </c>
      <c r="M26" s="14">
        <v>237</v>
      </c>
      <c r="N26" s="12">
        <v>228</v>
      </c>
      <c r="O26" s="12">
        <v>181</v>
      </c>
      <c r="P26" s="15">
        <v>646</v>
      </c>
      <c r="Q26" s="11">
        <v>181</v>
      </c>
      <c r="R26" s="12">
        <v>239</v>
      </c>
      <c r="S26" s="12">
        <v>227</v>
      </c>
      <c r="T26" s="13">
        <v>647</v>
      </c>
      <c r="U26" s="14">
        <v>237</v>
      </c>
      <c r="V26" s="12">
        <v>203</v>
      </c>
      <c r="W26" s="12">
        <v>179</v>
      </c>
      <c r="X26" s="15">
        <v>619</v>
      </c>
      <c r="Y26" s="11">
        <v>237</v>
      </c>
      <c r="Z26" s="12">
        <v>300</v>
      </c>
      <c r="AA26" s="12">
        <v>183</v>
      </c>
      <c r="AB26" s="13">
        <v>720</v>
      </c>
    </row>
    <row r="27" spans="1:28" ht="13.5">
      <c r="A27" s="39" t="s">
        <v>667</v>
      </c>
      <c r="B27" s="44" t="s">
        <v>490</v>
      </c>
      <c r="C27" s="44" t="s">
        <v>63</v>
      </c>
      <c r="D27" s="39">
        <f t="shared" si="0"/>
        <v>3348</v>
      </c>
      <c r="E27" s="40">
        <f t="shared" si="1"/>
        <v>15</v>
      </c>
      <c r="F27" s="39">
        <f t="shared" si="2"/>
        <v>269</v>
      </c>
      <c r="G27" s="39">
        <v>760</v>
      </c>
      <c r="H27" s="34" t="s">
        <v>64</v>
      </c>
      <c r="I27" s="11">
        <v>269</v>
      </c>
      <c r="J27" s="12">
        <v>257</v>
      </c>
      <c r="K27" s="12">
        <v>234</v>
      </c>
      <c r="L27" s="13">
        <v>760</v>
      </c>
      <c r="M27" s="14">
        <v>211</v>
      </c>
      <c r="N27" s="12">
        <v>185</v>
      </c>
      <c r="O27" s="12">
        <v>215</v>
      </c>
      <c r="P27" s="15">
        <v>611</v>
      </c>
      <c r="Q27" s="11">
        <v>217</v>
      </c>
      <c r="R27" s="12">
        <v>206</v>
      </c>
      <c r="S27" s="12">
        <v>217</v>
      </c>
      <c r="T27" s="13">
        <v>640</v>
      </c>
      <c r="U27" s="14">
        <v>226</v>
      </c>
      <c r="V27" s="12">
        <v>224</v>
      </c>
      <c r="W27" s="12">
        <v>228</v>
      </c>
      <c r="X27" s="15">
        <v>678</v>
      </c>
      <c r="Y27" s="11">
        <v>268</v>
      </c>
      <c r="Z27" s="12">
        <v>228</v>
      </c>
      <c r="AA27" s="12">
        <v>163</v>
      </c>
      <c r="AB27" s="13">
        <v>659</v>
      </c>
    </row>
    <row r="28" spans="1:28" ht="13.5">
      <c r="A28" s="39" t="s">
        <v>668</v>
      </c>
      <c r="B28" s="44" t="s">
        <v>394</v>
      </c>
      <c r="C28" s="44" t="s">
        <v>65</v>
      </c>
      <c r="D28" s="39">
        <f t="shared" si="0"/>
        <v>3344</v>
      </c>
      <c r="E28" s="40">
        <f t="shared" si="1"/>
        <v>15</v>
      </c>
      <c r="F28" s="39">
        <f t="shared" si="2"/>
        <v>267</v>
      </c>
      <c r="G28" s="39">
        <v>722</v>
      </c>
      <c r="H28" s="34" t="s">
        <v>66</v>
      </c>
      <c r="I28" s="11">
        <v>256</v>
      </c>
      <c r="J28" s="12">
        <v>199</v>
      </c>
      <c r="K28" s="12">
        <v>267</v>
      </c>
      <c r="L28" s="13">
        <v>722</v>
      </c>
      <c r="M28" s="14">
        <v>213</v>
      </c>
      <c r="N28" s="12">
        <v>213</v>
      </c>
      <c r="O28" s="12">
        <v>224</v>
      </c>
      <c r="P28" s="15">
        <v>650</v>
      </c>
      <c r="Q28" s="11">
        <v>237</v>
      </c>
      <c r="R28" s="12">
        <v>192</v>
      </c>
      <c r="S28" s="12">
        <v>205</v>
      </c>
      <c r="T28" s="13">
        <v>634</v>
      </c>
      <c r="U28" s="14">
        <v>227</v>
      </c>
      <c r="V28" s="12">
        <v>189</v>
      </c>
      <c r="W28" s="12">
        <v>225</v>
      </c>
      <c r="X28" s="15">
        <v>641</v>
      </c>
      <c r="Y28" s="11">
        <v>245</v>
      </c>
      <c r="Z28" s="12">
        <v>215</v>
      </c>
      <c r="AA28" s="12">
        <v>237</v>
      </c>
      <c r="AB28" s="13">
        <v>697</v>
      </c>
    </row>
    <row r="29" spans="1:28" ht="13.5">
      <c r="A29" s="39" t="s">
        <v>664</v>
      </c>
      <c r="B29" s="44" t="s">
        <v>387</v>
      </c>
      <c r="C29" s="44" t="s">
        <v>67</v>
      </c>
      <c r="D29" s="39">
        <f t="shared" si="0"/>
        <v>3341</v>
      </c>
      <c r="E29" s="40">
        <f t="shared" si="1"/>
        <v>15</v>
      </c>
      <c r="F29" s="39">
        <f t="shared" si="2"/>
        <v>279</v>
      </c>
      <c r="G29" s="39">
        <v>728</v>
      </c>
      <c r="H29" s="34" t="s">
        <v>56</v>
      </c>
      <c r="I29" s="11">
        <v>216</v>
      </c>
      <c r="J29" s="12">
        <v>236</v>
      </c>
      <c r="K29" s="12">
        <v>222</v>
      </c>
      <c r="L29" s="13">
        <v>674</v>
      </c>
      <c r="M29" s="14">
        <v>279</v>
      </c>
      <c r="N29" s="12">
        <v>180</v>
      </c>
      <c r="O29" s="12">
        <v>269</v>
      </c>
      <c r="P29" s="15">
        <v>728</v>
      </c>
      <c r="Q29" s="11">
        <v>216</v>
      </c>
      <c r="R29" s="12">
        <v>234</v>
      </c>
      <c r="S29" s="12">
        <v>215</v>
      </c>
      <c r="T29" s="13">
        <v>665</v>
      </c>
      <c r="U29" s="14">
        <v>193</v>
      </c>
      <c r="V29" s="12">
        <v>208</v>
      </c>
      <c r="W29" s="12">
        <v>237</v>
      </c>
      <c r="X29" s="15">
        <v>638</v>
      </c>
      <c r="Y29" s="11">
        <v>218</v>
      </c>
      <c r="Z29" s="12">
        <v>217</v>
      </c>
      <c r="AA29" s="12">
        <v>201</v>
      </c>
      <c r="AB29" s="13">
        <v>636</v>
      </c>
    </row>
    <row r="30" spans="1:28" ht="13.5">
      <c r="A30" s="39" t="s">
        <v>669</v>
      </c>
      <c r="B30" s="44" t="s">
        <v>542</v>
      </c>
      <c r="C30" s="44" t="s">
        <v>68</v>
      </c>
      <c r="D30" s="39">
        <f t="shared" si="0"/>
        <v>3335</v>
      </c>
      <c r="E30" s="40">
        <f t="shared" si="1"/>
        <v>15</v>
      </c>
      <c r="F30" s="39">
        <f t="shared" si="2"/>
        <v>257</v>
      </c>
      <c r="G30" s="39">
        <v>704</v>
      </c>
      <c r="H30" s="34" t="s">
        <v>69</v>
      </c>
      <c r="I30" s="11">
        <v>233</v>
      </c>
      <c r="J30" s="12">
        <v>213</v>
      </c>
      <c r="K30" s="12">
        <v>194</v>
      </c>
      <c r="L30" s="13">
        <v>640</v>
      </c>
      <c r="M30" s="14">
        <v>199</v>
      </c>
      <c r="N30" s="12">
        <v>229</v>
      </c>
      <c r="O30" s="12">
        <v>257</v>
      </c>
      <c r="P30" s="15">
        <v>685</v>
      </c>
      <c r="Q30" s="11">
        <v>255</v>
      </c>
      <c r="R30" s="12">
        <v>236</v>
      </c>
      <c r="S30" s="12">
        <v>213</v>
      </c>
      <c r="T30" s="13">
        <v>704</v>
      </c>
      <c r="U30" s="14">
        <v>242</v>
      </c>
      <c r="V30" s="12">
        <v>226</v>
      </c>
      <c r="W30" s="12">
        <v>225</v>
      </c>
      <c r="X30" s="15">
        <v>693</v>
      </c>
      <c r="Y30" s="11">
        <v>199</v>
      </c>
      <c r="Z30" s="12">
        <v>191</v>
      </c>
      <c r="AA30" s="12">
        <v>223</v>
      </c>
      <c r="AB30" s="13">
        <v>613</v>
      </c>
    </row>
    <row r="31" spans="1:28" ht="13.5">
      <c r="A31" s="39" t="s">
        <v>658</v>
      </c>
      <c r="B31" s="44" t="s">
        <v>450</v>
      </c>
      <c r="C31" s="44" t="s">
        <v>70</v>
      </c>
      <c r="D31" s="39">
        <f t="shared" si="0"/>
        <v>3331</v>
      </c>
      <c r="E31" s="40">
        <f t="shared" si="1"/>
        <v>15</v>
      </c>
      <c r="F31" s="39">
        <f t="shared" si="2"/>
        <v>258</v>
      </c>
      <c r="G31" s="39">
        <v>712</v>
      </c>
      <c r="H31" s="34" t="s">
        <v>39</v>
      </c>
      <c r="I31" s="11">
        <v>249</v>
      </c>
      <c r="J31" s="12">
        <v>214</v>
      </c>
      <c r="K31" s="12">
        <v>206</v>
      </c>
      <c r="L31" s="13">
        <v>669</v>
      </c>
      <c r="M31" s="14">
        <v>223</v>
      </c>
      <c r="N31" s="12">
        <v>214</v>
      </c>
      <c r="O31" s="12">
        <v>211</v>
      </c>
      <c r="P31" s="15">
        <v>648</v>
      </c>
      <c r="Q31" s="11">
        <v>233</v>
      </c>
      <c r="R31" s="12">
        <v>221</v>
      </c>
      <c r="S31" s="12">
        <v>258</v>
      </c>
      <c r="T31" s="13">
        <v>712</v>
      </c>
      <c r="U31" s="14">
        <v>205</v>
      </c>
      <c r="V31" s="12">
        <v>224</v>
      </c>
      <c r="W31" s="12">
        <v>222</v>
      </c>
      <c r="X31" s="15">
        <v>651</v>
      </c>
      <c r="Y31" s="11">
        <v>213</v>
      </c>
      <c r="Z31" s="12">
        <v>212</v>
      </c>
      <c r="AA31" s="12">
        <v>226</v>
      </c>
      <c r="AB31" s="13">
        <v>651</v>
      </c>
    </row>
    <row r="32" spans="1:28" ht="13.5">
      <c r="A32" s="39" t="s">
        <v>663</v>
      </c>
      <c r="B32" s="44" t="s">
        <v>439</v>
      </c>
      <c r="C32" s="44" t="s">
        <v>71</v>
      </c>
      <c r="D32" s="39">
        <f t="shared" si="0"/>
        <v>3329</v>
      </c>
      <c r="E32" s="40">
        <f t="shared" si="1"/>
        <v>15</v>
      </c>
      <c r="F32" s="39">
        <f t="shared" si="2"/>
        <v>279</v>
      </c>
      <c r="G32" s="39">
        <v>747</v>
      </c>
      <c r="H32" s="34" t="s">
        <v>54</v>
      </c>
      <c r="I32" s="11">
        <v>253</v>
      </c>
      <c r="J32" s="12">
        <v>201</v>
      </c>
      <c r="K32" s="12">
        <v>206</v>
      </c>
      <c r="L32" s="13">
        <v>660</v>
      </c>
      <c r="M32" s="14">
        <v>215</v>
      </c>
      <c r="N32" s="12">
        <v>216</v>
      </c>
      <c r="O32" s="12">
        <v>203</v>
      </c>
      <c r="P32" s="15">
        <v>634</v>
      </c>
      <c r="Q32" s="11">
        <v>279</v>
      </c>
      <c r="R32" s="12">
        <v>223</v>
      </c>
      <c r="S32" s="12">
        <v>245</v>
      </c>
      <c r="T32" s="13">
        <v>747</v>
      </c>
      <c r="U32" s="14">
        <v>194</v>
      </c>
      <c r="V32" s="12">
        <v>197</v>
      </c>
      <c r="W32" s="12">
        <v>208</v>
      </c>
      <c r="X32" s="15">
        <v>599</v>
      </c>
      <c r="Y32" s="11">
        <v>227</v>
      </c>
      <c r="Z32" s="12">
        <v>225</v>
      </c>
      <c r="AA32" s="12">
        <v>237</v>
      </c>
      <c r="AB32" s="13">
        <v>689</v>
      </c>
    </row>
    <row r="33" spans="1:28" ht="13.5">
      <c r="A33" s="39" t="s">
        <v>670</v>
      </c>
      <c r="B33" s="44" t="s">
        <v>404</v>
      </c>
      <c r="C33" s="44" t="s">
        <v>72</v>
      </c>
      <c r="D33" s="39">
        <f t="shared" si="0"/>
        <v>3326</v>
      </c>
      <c r="E33" s="40">
        <f t="shared" si="1"/>
        <v>15</v>
      </c>
      <c r="F33" s="39">
        <f t="shared" si="2"/>
        <v>279</v>
      </c>
      <c r="G33" s="39">
        <v>766</v>
      </c>
      <c r="H33" s="34" t="s">
        <v>73</v>
      </c>
      <c r="I33" s="11">
        <v>259</v>
      </c>
      <c r="J33" s="12">
        <v>279</v>
      </c>
      <c r="K33" s="12">
        <v>228</v>
      </c>
      <c r="L33" s="13">
        <v>766</v>
      </c>
      <c r="M33" s="14">
        <v>233</v>
      </c>
      <c r="N33" s="12">
        <v>236</v>
      </c>
      <c r="O33" s="12">
        <v>194</v>
      </c>
      <c r="P33" s="15">
        <v>663</v>
      </c>
      <c r="Q33" s="11">
        <v>224</v>
      </c>
      <c r="R33" s="12">
        <v>204</v>
      </c>
      <c r="S33" s="12">
        <v>212</v>
      </c>
      <c r="T33" s="13">
        <v>640</v>
      </c>
      <c r="U33" s="14">
        <v>235</v>
      </c>
      <c r="V33" s="12">
        <v>237</v>
      </c>
      <c r="W33" s="12">
        <v>202</v>
      </c>
      <c r="X33" s="15">
        <v>674</v>
      </c>
      <c r="Y33" s="11">
        <v>170</v>
      </c>
      <c r="Z33" s="12">
        <v>220</v>
      </c>
      <c r="AA33" s="12">
        <v>193</v>
      </c>
      <c r="AB33" s="13">
        <v>583</v>
      </c>
    </row>
    <row r="34" spans="1:28" ht="13.5">
      <c r="A34" s="39" t="s">
        <v>367</v>
      </c>
      <c r="B34" s="44" t="s">
        <v>367</v>
      </c>
      <c r="C34" s="44" t="s">
        <v>74</v>
      </c>
      <c r="D34" s="39">
        <f t="shared" si="0"/>
        <v>3317</v>
      </c>
      <c r="E34" s="40">
        <f t="shared" si="1"/>
        <v>15</v>
      </c>
      <c r="F34" s="39">
        <f t="shared" si="2"/>
        <v>279</v>
      </c>
      <c r="G34" s="39">
        <v>738</v>
      </c>
      <c r="H34" s="34" t="s">
        <v>49</v>
      </c>
      <c r="I34" s="11">
        <v>235</v>
      </c>
      <c r="J34" s="12">
        <v>279</v>
      </c>
      <c r="K34" s="12">
        <v>224</v>
      </c>
      <c r="L34" s="13">
        <v>738</v>
      </c>
      <c r="M34" s="14">
        <v>175</v>
      </c>
      <c r="N34" s="12">
        <v>213</v>
      </c>
      <c r="O34" s="12">
        <v>269</v>
      </c>
      <c r="P34" s="15">
        <v>657</v>
      </c>
      <c r="Q34" s="11">
        <v>243</v>
      </c>
      <c r="R34" s="12">
        <v>216</v>
      </c>
      <c r="S34" s="12">
        <v>196</v>
      </c>
      <c r="T34" s="13">
        <v>655</v>
      </c>
      <c r="U34" s="14">
        <v>212</v>
      </c>
      <c r="V34" s="12">
        <v>258</v>
      </c>
      <c r="W34" s="12">
        <v>217</v>
      </c>
      <c r="X34" s="15">
        <v>687</v>
      </c>
      <c r="Y34" s="11">
        <v>178</v>
      </c>
      <c r="Z34" s="12">
        <v>213</v>
      </c>
      <c r="AA34" s="12">
        <v>189</v>
      </c>
      <c r="AB34" s="13">
        <v>580</v>
      </c>
    </row>
    <row r="35" spans="1:28" ht="13.5">
      <c r="A35" s="39" t="s">
        <v>662</v>
      </c>
      <c r="B35" s="44" t="s">
        <v>606</v>
      </c>
      <c r="C35" s="44" t="s">
        <v>75</v>
      </c>
      <c r="D35" s="39">
        <f t="shared" si="0"/>
        <v>3311</v>
      </c>
      <c r="E35" s="40">
        <f t="shared" si="1"/>
        <v>15</v>
      </c>
      <c r="F35" s="39">
        <f t="shared" si="2"/>
        <v>257</v>
      </c>
      <c r="G35" s="39">
        <v>677</v>
      </c>
      <c r="H35" s="34" t="s">
        <v>52</v>
      </c>
      <c r="I35" s="11">
        <v>204</v>
      </c>
      <c r="J35" s="12">
        <v>257</v>
      </c>
      <c r="K35" s="12">
        <v>206</v>
      </c>
      <c r="L35" s="13">
        <v>667</v>
      </c>
      <c r="M35" s="14">
        <v>212</v>
      </c>
      <c r="N35" s="12">
        <v>224</v>
      </c>
      <c r="O35" s="12">
        <v>225</v>
      </c>
      <c r="P35" s="15">
        <v>661</v>
      </c>
      <c r="Q35" s="11">
        <v>219</v>
      </c>
      <c r="R35" s="12">
        <v>247</v>
      </c>
      <c r="S35" s="12">
        <v>211</v>
      </c>
      <c r="T35" s="13">
        <v>677</v>
      </c>
      <c r="U35" s="14">
        <v>227</v>
      </c>
      <c r="V35" s="12">
        <v>186</v>
      </c>
      <c r="W35" s="12">
        <v>233</v>
      </c>
      <c r="X35" s="15">
        <v>646</v>
      </c>
      <c r="Y35" s="11">
        <v>225</v>
      </c>
      <c r="Z35" s="12">
        <v>201</v>
      </c>
      <c r="AA35" s="12">
        <v>234</v>
      </c>
      <c r="AB35" s="13">
        <v>660</v>
      </c>
    </row>
    <row r="36" spans="1:28" ht="13.5">
      <c r="A36" s="39" t="s">
        <v>671</v>
      </c>
      <c r="B36" s="44" t="s">
        <v>624</v>
      </c>
      <c r="C36" s="44" t="s">
        <v>76</v>
      </c>
      <c r="D36" s="39">
        <f t="shared" si="0"/>
        <v>3304</v>
      </c>
      <c r="E36" s="40">
        <f t="shared" si="1"/>
        <v>15</v>
      </c>
      <c r="F36" s="39">
        <f t="shared" si="2"/>
        <v>257</v>
      </c>
      <c r="G36" s="39">
        <v>674</v>
      </c>
      <c r="H36" s="34" t="s">
        <v>77</v>
      </c>
      <c r="I36" s="11">
        <v>220</v>
      </c>
      <c r="J36" s="12">
        <v>235</v>
      </c>
      <c r="K36" s="12">
        <v>218</v>
      </c>
      <c r="L36" s="13">
        <v>673</v>
      </c>
      <c r="M36" s="14">
        <v>216</v>
      </c>
      <c r="N36" s="12">
        <v>222</v>
      </c>
      <c r="O36" s="12">
        <v>207</v>
      </c>
      <c r="P36" s="15">
        <v>645</v>
      </c>
      <c r="Q36" s="11">
        <v>248</v>
      </c>
      <c r="R36" s="12">
        <v>223</v>
      </c>
      <c r="S36" s="12">
        <v>203</v>
      </c>
      <c r="T36" s="13">
        <v>674</v>
      </c>
      <c r="U36" s="14">
        <v>182</v>
      </c>
      <c r="V36" s="12">
        <v>226</v>
      </c>
      <c r="W36" s="12">
        <v>257</v>
      </c>
      <c r="X36" s="15">
        <v>665</v>
      </c>
      <c r="Y36" s="11">
        <v>214</v>
      </c>
      <c r="Z36" s="12">
        <v>247</v>
      </c>
      <c r="AA36" s="12">
        <v>186</v>
      </c>
      <c r="AB36" s="13">
        <v>647</v>
      </c>
    </row>
    <row r="37" spans="1:28" ht="13.5">
      <c r="A37" s="39" t="s">
        <v>663</v>
      </c>
      <c r="B37" s="44" t="s">
        <v>431</v>
      </c>
      <c r="C37" s="44" t="s">
        <v>78</v>
      </c>
      <c r="D37" s="39">
        <f t="shared" si="0"/>
        <v>3304</v>
      </c>
      <c r="E37" s="40">
        <f t="shared" si="1"/>
        <v>15</v>
      </c>
      <c r="F37" s="39">
        <f t="shared" si="2"/>
        <v>276</v>
      </c>
      <c r="G37" s="39">
        <v>695</v>
      </c>
      <c r="H37" s="34" t="s">
        <v>54</v>
      </c>
      <c r="I37" s="11">
        <v>237</v>
      </c>
      <c r="J37" s="12">
        <v>222</v>
      </c>
      <c r="K37" s="12">
        <v>213</v>
      </c>
      <c r="L37" s="13">
        <v>672</v>
      </c>
      <c r="M37" s="14">
        <v>230</v>
      </c>
      <c r="N37" s="12">
        <v>276</v>
      </c>
      <c r="O37" s="12">
        <v>168</v>
      </c>
      <c r="P37" s="15">
        <v>674</v>
      </c>
      <c r="Q37" s="11">
        <v>193</v>
      </c>
      <c r="R37" s="12">
        <v>246</v>
      </c>
      <c r="S37" s="12">
        <v>256</v>
      </c>
      <c r="T37" s="13">
        <v>695</v>
      </c>
      <c r="U37" s="14">
        <v>211</v>
      </c>
      <c r="V37" s="12">
        <v>184</v>
      </c>
      <c r="W37" s="12">
        <v>202</v>
      </c>
      <c r="X37" s="15">
        <v>597</v>
      </c>
      <c r="Y37" s="11">
        <v>235</v>
      </c>
      <c r="Z37" s="12">
        <v>230</v>
      </c>
      <c r="AA37" s="12">
        <v>201</v>
      </c>
      <c r="AB37" s="13">
        <v>666</v>
      </c>
    </row>
    <row r="38" spans="1:28" ht="13.5">
      <c r="A38" s="39" t="s">
        <v>659</v>
      </c>
      <c r="B38" s="44" t="s">
        <v>420</v>
      </c>
      <c r="C38" s="44" t="s">
        <v>79</v>
      </c>
      <c r="D38" s="39">
        <f t="shared" si="0"/>
        <v>3294</v>
      </c>
      <c r="E38" s="40">
        <f t="shared" si="1"/>
        <v>15</v>
      </c>
      <c r="F38" s="39">
        <f t="shared" si="2"/>
        <v>258</v>
      </c>
      <c r="G38" s="39">
        <v>763</v>
      </c>
      <c r="H38" s="34" t="s">
        <v>43</v>
      </c>
      <c r="I38" s="11">
        <v>258</v>
      </c>
      <c r="J38" s="12">
        <v>248</v>
      </c>
      <c r="K38" s="12">
        <v>257</v>
      </c>
      <c r="L38" s="13">
        <v>763</v>
      </c>
      <c r="M38" s="14">
        <v>212</v>
      </c>
      <c r="N38" s="12">
        <v>204</v>
      </c>
      <c r="O38" s="12">
        <v>215</v>
      </c>
      <c r="P38" s="15">
        <v>631</v>
      </c>
      <c r="Q38" s="11">
        <v>217</v>
      </c>
      <c r="R38" s="12">
        <v>235</v>
      </c>
      <c r="S38" s="12">
        <v>234</v>
      </c>
      <c r="T38" s="13">
        <v>686</v>
      </c>
      <c r="U38" s="14">
        <v>220</v>
      </c>
      <c r="V38" s="12">
        <v>236</v>
      </c>
      <c r="W38" s="12">
        <v>199</v>
      </c>
      <c r="X38" s="15">
        <v>655</v>
      </c>
      <c r="Y38" s="11">
        <v>193</v>
      </c>
      <c r="Z38" s="12">
        <v>194</v>
      </c>
      <c r="AA38" s="12">
        <v>172</v>
      </c>
      <c r="AB38" s="13">
        <v>559</v>
      </c>
    </row>
    <row r="39" spans="1:28" ht="13.5">
      <c r="A39" s="39" t="s">
        <v>664</v>
      </c>
      <c r="B39" s="44" t="s">
        <v>381</v>
      </c>
      <c r="C39" s="44" t="s">
        <v>80</v>
      </c>
      <c r="D39" s="39">
        <f t="shared" si="0"/>
        <v>3273</v>
      </c>
      <c r="E39" s="40">
        <f t="shared" si="1"/>
        <v>15</v>
      </c>
      <c r="F39" s="39">
        <f t="shared" si="2"/>
        <v>257</v>
      </c>
      <c r="G39" s="39">
        <v>689</v>
      </c>
      <c r="H39" s="34" t="s">
        <v>56</v>
      </c>
      <c r="I39" s="11">
        <v>227</v>
      </c>
      <c r="J39" s="12">
        <v>191</v>
      </c>
      <c r="K39" s="12">
        <v>246</v>
      </c>
      <c r="L39" s="13">
        <v>664</v>
      </c>
      <c r="M39" s="14">
        <v>194</v>
      </c>
      <c r="N39" s="12">
        <v>193</v>
      </c>
      <c r="O39" s="12">
        <v>256</v>
      </c>
      <c r="P39" s="15">
        <v>643</v>
      </c>
      <c r="Q39" s="11">
        <v>227</v>
      </c>
      <c r="R39" s="12">
        <v>215</v>
      </c>
      <c r="S39" s="12">
        <v>247</v>
      </c>
      <c r="T39" s="13">
        <v>689</v>
      </c>
      <c r="U39" s="14">
        <v>222</v>
      </c>
      <c r="V39" s="12">
        <v>142</v>
      </c>
      <c r="W39" s="12">
        <v>225</v>
      </c>
      <c r="X39" s="15">
        <v>589</v>
      </c>
      <c r="Y39" s="11">
        <v>248</v>
      </c>
      <c r="Z39" s="12">
        <v>257</v>
      </c>
      <c r="AA39" s="12">
        <v>183</v>
      </c>
      <c r="AB39" s="13">
        <v>688</v>
      </c>
    </row>
    <row r="40" spans="1:28" ht="14.25" thickBot="1">
      <c r="A40" s="39" t="s">
        <v>672</v>
      </c>
      <c r="B40" s="44" t="s">
        <v>643</v>
      </c>
      <c r="C40" s="44" t="s">
        <v>81</v>
      </c>
      <c r="D40" s="39">
        <f t="shared" si="0"/>
        <v>3124</v>
      </c>
      <c r="E40" s="40">
        <f t="shared" si="1"/>
        <v>15</v>
      </c>
      <c r="F40" s="39">
        <f t="shared" si="2"/>
        <v>268</v>
      </c>
      <c r="G40" s="39">
        <v>716</v>
      </c>
      <c r="H40" s="38" t="s">
        <v>49</v>
      </c>
      <c r="I40" s="7">
        <v>217</v>
      </c>
      <c r="J40" s="8">
        <v>221</v>
      </c>
      <c r="K40" s="8">
        <v>247</v>
      </c>
      <c r="L40" s="9">
        <v>685</v>
      </c>
      <c r="M40" s="10">
        <v>218</v>
      </c>
      <c r="N40" s="8">
        <v>171</v>
      </c>
      <c r="O40" s="8">
        <v>210</v>
      </c>
      <c r="P40" s="6">
        <v>599</v>
      </c>
      <c r="Q40" s="7">
        <v>225</v>
      </c>
      <c r="R40" s="8">
        <v>268</v>
      </c>
      <c r="S40" s="8">
        <v>223</v>
      </c>
      <c r="T40" s="9">
        <v>716</v>
      </c>
      <c r="U40" s="10">
        <v>159</v>
      </c>
      <c r="V40" s="8">
        <v>181</v>
      </c>
      <c r="W40" s="8">
        <v>182</v>
      </c>
      <c r="X40" s="6">
        <v>522</v>
      </c>
      <c r="Y40" s="7">
        <v>223</v>
      </c>
      <c r="Z40" s="8">
        <v>157</v>
      </c>
      <c r="AA40" s="8">
        <v>222</v>
      </c>
      <c r="AB40" s="9">
        <v>602</v>
      </c>
    </row>
    <row r="41" spans="1:28" ht="13.5">
      <c r="A41" s="39" t="s">
        <v>673</v>
      </c>
      <c r="B41" s="44" t="s">
        <v>571</v>
      </c>
      <c r="C41" s="44" t="s">
        <v>82</v>
      </c>
      <c r="D41" s="39">
        <f t="shared" si="0"/>
        <v>1992</v>
      </c>
      <c r="E41" s="40">
        <f t="shared" si="1"/>
        <v>9</v>
      </c>
      <c r="F41" s="39">
        <f t="shared" si="2"/>
        <v>248</v>
      </c>
      <c r="G41" s="39">
        <v>700</v>
      </c>
      <c r="H41" s="37" t="s">
        <v>83</v>
      </c>
      <c r="I41" s="16">
        <v>237</v>
      </c>
      <c r="J41" s="17">
        <v>244</v>
      </c>
      <c r="K41" s="17">
        <v>170</v>
      </c>
      <c r="L41" s="18">
        <v>651</v>
      </c>
      <c r="M41" s="19">
        <v>205</v>
      </c>
      <c r="N41" s="17">
        <v>247</v>
      </c>
      <c r="O41" s="17">
        <v>248</v>
      </c>
      <c r="P41" s="20">
        <v>700</v>
      </c>
      <c r="Q41" s="16">
        <v>213</v>
      </c>
      <c r="R41" s="17">
        <v>215</v>
      </c>
      <c r="S41" s="17">
        <v>213</v>
      </c>
      <c r="T41" s="18">
        <v>641</v>
      </c>
      <c r="U41" s="21"/>
      <c r="V41" s="22"/>
      <c r="W41" s="22"/>
      <c r="X41" s="22"/>
      <c r="Y41" s="22"/>
      <c r="Z41" s="22"/>
      <c r="AA41" s="22"/>
      <c r="AB41" s="22"/>
    </row>
    <row r="42" spans="1:28" ht="13.5">
      <c r="A42" s="39" t="s">
        <v>658</v>
      </c>
      <c r="B42" s="44" t="s">
        <v>452</v>
      </c>
      <c r="C42" s="44" t="s">
        <v>84</v>
      </c>
      <c r="D42" s="39">
        <f t="shared" si="0"/>
        <v>1992</v>
      </c>
      <c r="E42" s="40">
        <f t="shared" si="1"/>
        <v>9</v>
      </c>
      <c r="F42" s="39">
        <f t="shared" si="2"/>
        <v>257</v>
      </c>
      <c r="G42" s="39">
        <v>709</v>
      </c>
      <c r="H42" s="34" t="s">
        <v>39</v>
      </c>
      <c r="I42" s="11">
        <v>238</v>
      </c>
      <c r="J42" s="12">
        <v>225</v>
      </c>
      <c r="K42" s="12">
        <v>246</v>
      </c>
      <c r="L42" s="13">
        <v>709</v>
      </c>
      <c r="M42" s="14">
        <v>189</v>
      </c>
      <c r="N42" s="12">
        <v>166</v>
      </c>
      <c r="O42" s="12">
        <v>257</v>
      </c>
      <c r="P42" s="15">
        <v>612</v>
      </c>
      <c r="Q42" s="11">
        <v>223</v>
      </c>
      <c r="R42" s="12">
        <v>246</v>
      </c>
      <c r="S42" s="12">
        <v>202</v>
      </c>
      <c r="T42" s="13">
        <v>671</v>
      </c>
      <c r="U42" s="21"/>
      <c r="V42" s="22"/>
      <c r="W42" s="22"/>
      <c r="X42" s="22"/>
      <c r="Y42" s="22"/>
      <c r="Z42" s="22"/>
      <c r="AA42" s="22"/>
      <c r="AB42" s="22"/>
    </row>
    <row r="43" spans="1:28" ht="13.5">
      <c r="A43" s="39" t="s">
        <v>674</v>
      </c>
      <c r="B43" s="44" t="s">
        <v>623</v>
      </c>
      <c r="C43" s="44" t="s">
        <v>85</v>
      </c>
      <c r="D43" s="39">
        <f t="shared" si="0"/>
        <v>1991</v>
      </c>
      <c r="E43" s="40">
        <f t="shared" si="1"/>
        <v>9</v>
      </c>
      <c r="F43" s="39">
        <f t="shared" si="2"/>
        <v>267</v>
      </c>
      <c r="G43" s="39">
        <v>678</v>
      </c>
      <c r="H43" s="34" t="s">
        <v>86</v>
      </c>
      <c r="I43" s="11">
        <v>225</v>
      </c>
      <c r="J43" s="12">
        <v>230</v>
      </c>
      <c r="K43" s="12">
        <v>214</v>
      </c>
      <c r="L43" s="13">
        <v>669</v>
      </c>
      <c r="M43" s="14">
        <v>150</v>
      </c>
      <c r="N43" s="12">
        <v>227</v>
      </c>
      <c r="O43" s="12">
        <v>267</v>
      </c>
      <c r="P43" s="15">
        <v>644</v>
      </c>
      <c r="Q43" s="11">
        <v>196</v>
      </c>
      <c r="R43" s="12">
        <v>215</v>
      </c>
      <c r="S43" s="12">
        <v>267</v>
      </c>
      <c r="T43" s="13">
        <v>678</v>
      </c>
      <c r="U43" s="21"/>
      <c r="V43" s="22"/>
      <c r="W43" s="22"/>
      <c r="X43" s="22"/>
      <c r="Y43" s="22"/>
      <c r="Z43" s="22"/>
      <c r="AA43" s="22"/>
      <c r="AB43" s="22"/>
    </row>
    <row r="44" spans="1:28" ht="13.5">
      <c r="A44" s="39" t="s">
        <v>663</v>
      </c>
      <c r="B44" s="44" t="s">
        <v>427</v>
      </c>
      <c r="C44" s="44" t="s">
        <v>87</v>
      </c>
      <c r="D44" s="39">
        <f t="shared" si="0"/>
        <v>1991</v>
      </c>
      <c r="E44" s="40">
        <f t="shared" si="1"/>
        <v>9</v>
      </c>
      <c r="F44" s="39">
        <f t="shared" si="2"/>
        <v>247</v>
      </c>
      <c r="G44" s="39">
        <v>703</v>
      </c>
      <c r="H44" s="34" t="s">
        <v>54</v>
      </c>
      <c r="I44" s="11">
        <v>194</v>
      </c>
      <c r="J44" s="12">
        <v>245</v>
      </c>
      <c r="K44" s="12">
        <v>246</v>
      </c>
      <c r="L44" s="13">
        <v>685</v>
      </c>
      <c r="M44" s="14">
        <v>247</v>
      </c>
      <c r="N44" s="12">
        <v>244</v>
      </c>
      <c r="O44" s="12">
        <v>212</v>
      </c>
      <c r="P44" s="15">
        <v>703</v>
      </c>
      <c r="Q44" s="11">
        <v>183</v>
      </c>
      <c r="R44" s="12">
        <v>214</v>
      </c>
      <c r="S44" s="12">
        <v>206</v>
      </c>
      <c r="T44" s="13">
        <v>603</v>
      </c>
      <c r="U44" s="21"/>
      <c r="V44" s="22"/>
      <c r="W44" s="22"/>
      <c r="X44" s="22"/>
      <c r="Y44" s="22"/>
      <c r="Z44" s="22"/>
      <c r="AA44" s="22"/>
      <c r="AB44" s="22"/>
    </row>
    <row r="45" spans="1:28" ht="13.5">
      <c r="A45" s="39" t="s">
        <v>675</v>
      </c>
      <c r="B45" s="44" t="s">
        <v>650</v>
      </c>
      <c r="C45" s="44" t="s">
        <v>88</v>
      </c>
      <c r="D45" s="39">
        <f t="shared" si="0"/>
        <v>1990</v>
      </c>
      <c r="E45" s="40">
        <f t="shared" si="1"/>
        <v>9</v>
      </c>
      <c r="F45" s="39">
        <f t="shared" si="2"/>
        <v>289</v>
      </c>
      <c r="G45" s="39">
        <v>805</v>
      </c>
      <c r="H45" s="34" t="s">
        <v>49</v>
      </c>
      <c r="I45" s="11">
        <v>224</v>
      </c>
      <c r="J45" s="12">
        <v>180</v>
      </c>
      <c r="K45" s="12">
        <v>199</v>
      </c>
      <c r="L45" s="13">
        <v>603</v>
      </c>
      <c r="M45" s="14">
        <v>201</v>
      </c>
      <c r="N45" s="12">
        <v>200</v>
      </c>
      <c r="O45" s="12">
        <v>181</v>
      </c>
      <c r="P45" s="15">
        <v>582</v>
      </c>
      <c r="Q45" s="11">
        <v>289</v>
      </c>
      <c r="R45" s="12">
        <v>278</v>
      </c>
      <c r="S45" s="12">
        <v>238</v>
      </c>
      <c r="T45" s="13">
        <v>805</v>
      </c>
      <c r="U45" s="21"/>
      <c r="V45" s="22"/>
      <c r="W45" s="22"/>
      <c r="X45" s="22"/>
      <c r="Y45" s="22"/>
      <c r="Z45" s="22"/>
      <c r="AA45" s="22"/>
      <c r="AB45" s="22"/>
    </row>
    <row r="46" spans="1:28" ht="13.5">
      <c r="A46" s="39" t="s">
        <v>656</v>
      </c>
      <c r="B46" s="44" t="s">
        <v>519</v>
      </c>
      <c r="C46" s="44" t="s">
        <v>89</v>
      </c>
      <c r="D46" s="39">
        <f t="shared" si="0"/>
        <v>1988</v>
      </c>
      <c r="E46" s="40">
        <f t="shared" si="1"/>
        <v>9</v>
      </c>
      <c r="F46" s="39">
        <f t="shared" si="2"/>
        <v>248</v>
      </c>
      <c r="G46" s="39">
        <v>663</v>
      </c>
      <c r="H46" s="34" t="s">
        <v>34</v>
      </c>
      <c r="I46" s="11">
        <v>233</v>
      </c>
      <c r="J46" s="12">
        <v>248</v>
      </c>
      <c r="K46" s="12">
        <v>181</v>
      </c>
      <c r="L46" s="13">
        <v>662</v>
      </c>
      <c r="M46" s="14">
        <v>225</v>
      </c>
      <c r="N46" s="12">
        <v>235</v>
      </c>
      <c r="O46" s="12">
        <v>203</v>
      </c>
      <c r="P46" s="15">
        <v>663</v>
      </c>
      <c r="Q46" s="11">
        <v>247</v>
      </c>
      <c r="R46" s="12">
        <v>221</v>
      </c>
      <c r="S46" s="12">
        <v>195</v>
      </c>
      <c r="T46" s="13">
        <v>663</v>
      </c>
      <c r="U46" s="21"/>
      <c r="V46" s="22"/>
      <c r="W46" s="22"/>
      <c r="X46" s="22"/>
      <c r="Y46" s="22"/>
      <c r="Z46" s="22"/>
      <c r="AA46" s="22"/>
      <c r="AB46" s="22"/>
    </row>
    <row r="47" spans="1:28" ht="13.5">
      <c r="A47" s="39" t="s">
        <v>665</v>
      </c>
      <c r="B47" s="44" t="s">
        <v>532</v>
      </c>
      <c r="C47" s="44" t="s">
        <v>90</v>
      </c>
      <c r="D47" s="39">
        <f t="shared" si="0"/>
        <v>1985</v>
      </c>
      <c r="E47" s="40">
        <f t="shared" si="1"/>
        <v>9</v>
      </c>
      <c r="F47" s="39">
        <f t="shared" si="2"/>
        <v>258</v>
      </c>
      <c r="G47" s="39">
        <v>674</v>
      </c>
      <c r="H47" s="34" t="s">
        <v>59</v>
      </c>
      <c r="I47" s="11">
        <v>237</v>
      </c>
      <c r="J47" s="12">
        <v>224</v>
      </c>
      <c r="K47" s="12">
        <v>213</v>
      </c>
      <c r="L47" s="13">
        <v>674</v>
      </c>
      <c r="M47" s="14">
        <v>201</v>
      </c>
      <c r="N47" s="12">
        <v>258</v>
      </c>
      <c r="O47" s="12">
        <v>194</v>
      </c>
      <c r="P47" s="15">
        <v>653</v>
      </c>
      <c r="Q47" s="11">
        <v>227</v>
      </c>
      <c r="R47" s="12">
        <v>184</v>
      </c>
      <c r="S47" s="12">
        <v>247</v>
      </c>
      <c r="T47" s="13">
        <v>658</v>
      </c>
      <c r="U47" s="21"/>
      <c r="V47" s="22"/>
      <c r="W47" s="22"/>
      <c r="X47" s="22"/>
      <c r="Y47" s="22"/>
      <c r="Z47" s="22"/>
      <c r="AA47" s="22"/>
      <c r="AB47" s="22"/>
    </row>
    <row r="48" spans="1:28" ht="13.5">
      <c r="A48" s="39" t="s">
        <v>656</v>
      </c>
      <c r="B48" s="44" t="s">
        <v>523</v>
      </c>
      <c r="C48" s="44" t="s">
        <v>91</v>
      </c>
      <c r="D48" s="39">
        <f t="shared" si="0"/>
        <v>1983</v>
      </c>
      <c r="E48" s="40">
        <f t="shared" si="1"/>
        <v>9</v>
      </c>
      <c r="F48" s="39">
        <f t="shared" si="2"/>
        <v>247</v>
      </c>
      <c r="G48" s="39">
        <v>686</v>
      </c>
      <c r="H48" s="34" t="s">
        <v>34</v>
      </c>
      <c r="I48" s="11">
        <v>207</v>
      </c>
      <c r="J48" s="12">
        <v>246</v>
      </c>
      <c r="K48" s="12">
        <v>224</v>
      </c>
      <c r="L48" s="13">
        <v>677</v>
      </c>
      <c r="M48" s="14">
        <v>201</v>
      </c>
      <c r="N48" s="12">
        <v>243</v>
      </c>
      <c r="O48" s="12">
        <v>176</v>
      </c>
      <c r="P48" s="15">
        <v>620</v>
      </c>
      <c r="Q48" s="11">
        <v>235</v>
      </c>
      <c r="R48" s="12">
        <v>247</v>
      </c>
      <c r="S48" s="12">
        <v>204</v>
      </c>
      <c r="T48" s="13">
        <v>686</v>
      </c>
      <c r="U48" s="21"/>
      <c r="V48" s="22"/>
      <c r="W48" s="22"/>
      <c r="X48" s="22"/>
      <c r="Y48" s="22"/>
      <c r="Z48" s="22"/>
      <c r="AA48" s="22"/>
      <c r="AB48" s="22"/>
    </row>
    <row r="49" spans="1:28" ht="13.5">
      <c r="A49" s="39" t="s">
        <v>676</v>
      </c>
      <c r="B49" s="44" t="s">
        <v>401</v>
      </c>
      <c r="C49" s="44" t="s">
        <v>92</v>
      </c>
      <c r="D49" s="39">
        <f t="shared" si="0"/>
        <v>1983</v>
      </c>
      <c r="E49" s="40">
        <f t="shared" si="1"/>
        <v>9</v>
      </c>
      <c r="F49" s="39">
        <f t="shared" si="2"/>
        <v>244</v>
      </c>
      <c r="G49" s="39">
        <v>696</v>
      </c>
      <c r="H49" s="34" t="s">
        <v>93</v>
      </c>
      <c r="I49" s="11">
        <v>229</v>
      </c>
      <c r="J49" s="12">
        <v>218</v>
      </c>
      <c r="K49" s="12">
        <v>213</v>
      </c>
      <c r="L49" s="13">
        <v>660</v>
      </c>
      <c r="M49" s="14">
        <v>244</v>
      </c>
      <c r="N49" s="12">
        <v>237</v>
      </c>
      <c r="O49" s="12">
        <v>215</v>
      </c>
      <c r="P49" s="15">
        <v>696</v>
      </c>
      <c r="Q49" s="11">
        <v>204</v>
      </c>
      <c r="R49" s="12">
        <v>238</v>
      </c>
      <c r="S49" s="12">
        <v>185</v>
      </c>
      <c r="T49" s="13">
        <v>627</v>
      </c>
      <c r="U49" s="21"/>
      <c r="V49" s="22"/>
      <c r="W49" s="22"/>
      <c r="X49" s="22"/>
      <c r="Y49" s="22"/>
      <c r="Z49" s="22"/>
      <c r="AA49" s="22"/>
      <c r="AB49" s="22"/>
    </row>
    <row r="50" spans="1:28" ht="13.5">
      <c r="A50" s="39" t="s">
        <v>656</v>
      </c>
      <c r="B50" s="44" t="s">
        <v>527</v>
      </c>
      <c r="C50" s="44" t="s">
        <v>94</v>
      </c>
      <c r="D50" s="39">
        <f t="shared" si="0"/>
        <v>1983</v>
      </c>
      <c r="E50" s="40">
        <f t="shared" si="1"/>
        <v>9</v>
      </c>
      <c r="F50" s="39">
        <f t="shared" si="2"/>
        <v>268</v>
      </c>
      <c r="G50" s="39">
        <v>726</v>
      </c>
      <c r="H50" s="34" t="s">
        <v>34</v>
      </c>
      <c r="I50" s="11">
        <v>172</v>
      </c>
      <c r="J50" s="12">
        <v>224</v>
      </c>
      <c r="K50" s="12">
        <v>222</v>
      </c>
      <c r="L50" s="13">
        <v>618</v>
      </c>
      <c r="M50" s="14">
        <v>185</v>
      </c>
      <c r="N50" s="12">
        <v>216</v>
      </c>
      <c r="O50" s="12">
        <v>238</v>
      </c>
      <c r="P50" s="15">
        <v>639</v>
      </c>
      <c r="Q50" s="11">
        <v>268</v>
      </c>
      <c r="R50" s="12">
        <v>217</v>
      </c>
      <c r="S50" s="12">
        <v>241</v>
      </c>
      <c r="T50" s="13">
        <v>726</v>
      </c>
      <c r="U50" s="21"/>
      <c r="V50" s="22"/>
      <c r="W50" s="22"/>
      <c r="X50" s="22"/>
      <c r="Y50" s="22"/>
      <c r="Z50" s="22"/>
      <c r="AA50" s="22"/>
      <c r="AB50" s="22"/>
    </row>
    <row r="51" spans="1:28" ht="13.5">
      <c r="A51" s="39" t="s">
        <v>677</v>
      </c>
      <c r="B51" s="44" t="s">
        <v>550</v>
      </c>
      <c r="C51" s="44" t="s">
        <v>95</v>
      </c>
      <c r="D51" s="39">
        <f t="shared" si="0"/>
        <v>1973</v>
      </c>
      <c r="E51" s="40">
        <f t="shared" si="1"/>
        <v>9</v>
      </c>
      <c r="F51" s="39">
        <f t="shared" si="2"/>
        <v>268</v>
      </c>
      <c r="G51" s="39">
        <v>728</v>
      </c>
      <c r="H51" s="34" t="s">
        <v>96</v>
      </c>
      <c r="I51" s="11">
        <v>204</v>
      </c>
      <c r="J51" s="12">
        <v>268</v>
      </c>
      <c r="K51" s="12">
        <v>256</v>
      </c>
      <c r="L51" s="13">
        <v>728</v>
      </c>
      <c r="M51" s="14">
        <v>215</v>
      </c>
      <c r="N51" s="12">
        <v>247</v>
      </c>
      <c r="O51" s="12">
        <v>201</v>
      </c>
      <c r="P51" s="15">
        <v>663</v>
      </c>
      <c r="Q51" s="11">
        <v>178</v>
      </c>
      <c r="R51" s="12">
        <v>182</v>
      </c>
      <c r="S51" s="12">
        <v>222</v>
      </c>
      <c r="T51" s="13">
        <v>582</v>
      </c>
      <c r="U51" s="21"/>
      <c r="V51" s="22"/>
      <c r="W51" s="22"/>
      <c r="X51" s="22"/>
      <c r="Y51" s="22"/>
      <c r="Z51" s="22"/>
      <c r="AA51" s="22"/>
      <c r="AB51" s="22"/>
    </row>
    <row r="52" spans="1:28" ht="13.5">
      <c r="A52" s="39" t="s">
        <v>672</v>
      </c>
      <c r="B52" s="44" t="s">
        <v>641</v>
      </c>
      <c r="C52" s="44" t="s">
        <v>97</v>
      </c>
      <c r="D52" s="39">
        <f t="shared" si="0"/>
        <v>1971</v>
      </c>
      <c r="E52" s="40">
        <f t="shared" si="1"/>
        <v>9</v>
      </c>
      <c r="F52" s="39">
        <f t="shared" si="2"/>
        <v>258</v>
      </c>
      <c r="G52" s="39">
        <v>731</v>
      </c>
      <c r="H52" s="34" t="s">
        <v>49</v>
      </c>
      <c r="I52" s="11">
        <v>226</v>
      </c>
      <c r="J52" s="12">
        <v>247</v>
      </c>
      <c r="K52" s="12">
        <v>258</v>
      </c>
      <c r="L52" s="13">
        <v>731</v>
      </c>
      <c r="M52" s="14">
        <v>190</v>
      </c>
      <c r="N52" s="12">
        <v>233</v>
      </c>
      <c r="O52" s="12">
        <v>203</v>
      </c>
      <c r="P52" s="15">
        <v>626</v>
      </c>
      <c r="Q52" s="11">
        <v>226</v>
      </c>
      <c r="R52" s="12">
        <v>185</v>
      </c>
      <c r="S52" s="12">
        <v>203</v>
      </c>
      <c r="T52" s="13">
        <v>614</v>
      </c>
      <c r="U52" s="21"/>
      <c r="V52" s="22"/>
      <c r="W52" s="22"/>
      <c r="X52" s="22"/>
      <c r="Y52" s="22"/>
      <c r="Z52" s="22"/>
      <c r="AA52" s="22"/>
      <c r="AB52" s="22"/>
    </row>
    <row r="53" spans="1:28" ht="13.5">
      <c r="A53" s="39" t="s">
        <v>658</v>
      </c>
      <c r="B53" s="44" t="s">
        <v>442</v>
      </c>
      <c r="C53" s="44" t="s">
        <v>98</v>
      </c>
      <c r="D53" s="39">
        <f t="shared" si="0"/>
        <v>1970</v>
      </c>
      <c r="E53" s="40">
        <f t="shared" si="1"/>
        <v>9</v>
      </c>
      <c r="F53" s="39">
        <f t="shared" si="2"/>
        <v>238</v>
      </c>
      <c r="G53" s="39">
        <v>694</v>
      </c>
      <c r="H53" s="34" t="s">
        <v>39</v>
      </c>
      <c r="I53" s="11">
        <v>237</v>
      </c>
      <c r="J53" s="12">
        <v>238</v>
      </c>
      <c r="K53" s="12">
        <v>213</v>
      </c>
      <c r="L53" s="13">
        <v>688</v>
      </c>
      <c r="M53" s="14">
        <v>182</v>
      </c>
      <c r="N53" s="12">
        <v>207</v>
      </c>
      <c r="O53" s="12">
        <v>199</v>
      </c>
      <c r="P53" s="15">
        <v>588</v>
      </c>
      <c r="Q53" s="11">
        <v>236</v>
      </c>
      <c r="R53" s="12">
        <v>225</v>
      </c>
      <c r="S53" s="12">
        <v>233</v>
      </c>
      <c r="T53" s="13">
        <v>694</v>
      </c>
      <c r="U53" s="21"/>
      <c r="V53" s="22"/>
      <c r="W53" s="22"/>
      <c r="X53" s="22"/>
      <c r="Y53" s="22"/>
      <c r="Z53" s="22"/>
      <c r="AA53" s="22"/>
      <c r="AB53" s="22"/>
    </row>
    <row r="54" spans="1:28" ht="13.5">
      <c r="A54" s="39" t="s">
        <v>678</v>
      </c>
      <c r="B54" s="44" t="s">
        <v>371</v>
      </c>
      <c r="C54" s="44" t="s">
        <v>99</v>
      </c>
      <c r="D54" s="39">
        <f t="shared" si="0"/>
        <v>1969</v>
      </c>
      <c r="E54" s="40">
        <f t="shared" si="1"/>
        <v>9</v>
      </c>
      <c r="F54" s="39">
        <f t="shared" si="2"/>
        <v>288</v>
      </c>
      <c r="G54" s="39">
        <v>703</v>
      </c>
      <c r="H54" s="34" t="s">
        <v>100</v>
      </c>
      <c r="I54" s="11">
        <v>204</v>
      </c>
      <c r="J54" s="12">
        <v>230</v>
      </c>
      <c r="K54" s="12">
        <v>211</v>
      </c>
      <c r="L54" s="13">
        <v>645</v>
      </c>
      <c r="M54" s="14">
        <v>288</v>
      </c>
      <c r="N54" s="12">
        <v>225</v>
      </c>
      <c r="O54" s="12">
        <v>190</v>
      </c>
      <c r="P54" s="15">
        <v>703</v>
      </c>
      <c r="Q54" s="11">
        <v>214</v>
      </c>
      <c r="R54" s="12">
        <v>223</v>
      </c>
      <c r="S54" s="12">
        <v>184</v>
      </c>
      <c r="T54" s="13">
        <v>621</v>
      </c>
      <c r="U54" s="21"/>
      <c r="V54" s="22"/>
      <c r="W54" s="22"/>
      <c r="X54" s="22"/>
      <c r="Y54" s="22"/>
      <c r="Z54" s="22"/>
      <c r="AA54" s="22"/>
      <c r="AB54" s="22"/>
    </row>
    <row r="55" spans="1:28" ht="13.5">
      <c r="A55" s="39" t="s">
        <v>667</v>
      </c>
      <c r="B55" s="44" t="s">
        <v>491</v>
      </c>
      <c r="C55" s="44" t="s">
        <v>101</v>
      </c>
      <c r="D55" s="39">
        <f t="shared" si="0"/>
        <v>1965</v>
      </c>
      <c r="E55" s="40">
        <f t="shared" si="1"/>
        <v>9</v>
      </c>
      <c r="F55" s="39">
        <f t="shared" si="2"/>
        <v>258</v>
      </c>
      <c r="G55" s="39">
        <v>687</v>
      </c>
      <c r="H55" s="34" t="s">
        <v>64</v>
      </c>
      <c r="I55" s="11">
        <v>161</v>
      </c>
      <c r="J55" s="12">
        <v>174</v>
      </c>
      <c r="K55" s="12">
        <v>258</v>
      </c>
      <c r="L55" s="13">
        <v>593</v>
      </c>
      <c r="M55" s="14">
        <v>248</v>
      </c>
      <c r="N55" s="12">
        <v>202</v>
      </c>
      <c r="O55" s="12">
        <v>235</v>
      </c>
      <c r="P55" s="15">
        <v>685</v>
      </c>
      <c r="Q55" s="11">
        <v>215</v>
      </c>
      <c r="R55" s="12">
        <v>247</v>
      </c>
      <c r="S55" s="12">
        <v>225</v>
      </c>
      <c r="T55" s="13">
        <v>687</v>
      </c>
      <c r="U55" s="21"/>
      <c r="V55" s="22"/>
      <c r="W55" s="22"/>
      <c r="X55" s="22"/>
      <c r="Y55" s="22"/>
      <c r="Z55" s="22"/>
      <c r="AA55" s="22"/>
      <c r="AB55" s="22"/>
    </row>
    <row r="56" spans="1:28" ht="13.5">
      <c r="A56" s="39" t="s">
        <v>677</v>
      </c>
      <c r="B56" s="44" t="s">
        <v>551</v>
      </c>
      <c r="C56" s="44" t="s">
        <v>102</v>
      </c>
      <c r="D56" s="39">
        <f t="shared" si="0"/>
        <v>1963</v>
      </c>
      <c r="E56" s="40">
        <f t="shared" si="1"/>
        <v>9</v>
      </c>
      <c r="F56" s="39">
        <f t="shared" si="2"/>
        <v>279</v>
      </c>
      <c r="G56" s="39">
        <v>700</v>
      </c>
      <c r="H56" s="34" t="s">
        <v>96</v>
      </c>
      <c r="I56" s="11">
        <v>248</v>
      </c>
      <c r="J56" s="12">
        <v>248</v>
      </c>
      <c r="K56" s="12">
        <v>204</v>
      </c>
      <c r="L56" s="13">
        <v>700</v>
      </c>
      <c r="M56" s="14">
        <v>191</v>
      </c>
      <c r="N56" s="12">
        <v>206</v>
      </c>
      <c r="O56" s="12">
        <v>176</v>
      </c>
      <c r="P56" s="15">
        <v>573</v>
      </c>
      <c r="Q56" s="11">
        <v>279</v>
      </c>
      <c r="R56" s="12">
        <v>197</v>
      </c>
      <c r="S56" s="12">
        <v>214</v>
      </c>
      <c r="T56" s="13">
        <v>690</v>
      </c>
      <c r="U56" s="21"/>
      <c r="V56" s="22"/>
      <c r="W56" s="22"/>
      <c r="X56" s="22"/>
      <c r="Y56" s="22"/>
      <c r="Z56" s="22"/>
      <c r="AA56" s="22"/>
      <c r="AB56" s="22"/>
    </row>
    <row r="57" spans="1:28" ht="13.5">
      <c r="A57" s="39" t="s">
        <v>679</v>
      </c>
      <c r="B57" s="44" t="s">
        <v>471</v>
      </c>
      <c r="C57" s="44" t="s">
        <v>103</v>
      </c>
      <c r="D57" s="39">
        <f t="shared" si="0"/>
        <v>1963</v>
      </c>
      <c r="E57" s="40">
        <f t="shared" si="1"/>
        <v>9</v>
      </c>
      <c r="F57" s="39">
        <f t="shared" si="2"/>
        <v>270</v>
      </c>
      <c r="G57" s="39">
        <v>740</v>
      </c>
      <c r="H57" s="34" t="s">
        <v>104</v>
      </c>
      <c r="I57" s="11">
        <v>234</v>
      </c>
      <c r="J57" s="12">
        <v>215</v>
      </c>
      <c r="K57" s="12">
        <v>179</v>
      </c>
      <c r="L57" s="13">
        <v>628</v>
      </c>
      <c r="M57" s="14">
        <v>213</v>
      </c>
      <c r="N57" s="12">
        <v>270</v>
      </c>
      <c r="O57" s="12">
        <v>257</v>
      </c>
      <c r="P57" s="15">
        <v>740</v>
      </c>
      <c r="Q57" s="11">
        <v>198</v>
      </c>
      <c r="R57" s="12">
        <v>174</v>
      </c>
      <c r="S57" s="12">
        <v>223</v>
      </c>
      <c r="T57" s="13">
        <v>595</v>
      </c>
      <c r="U57" s="21"/>
      <c r="V57" s="22"/>
      <c r="W57" s="22"/>
      <c r="X57" s="22"/>
      <c r="Y57" s="22"/>
      <c r="Z57" s="22"/>
      <c r="AA57" s="22"/>
      <c r="AB57" s="22"/>
    </row>
    <row r="58" spans="1:28" ht="13.5">
      <c r="A58" s="39" t="s">
        <v>680</v>
      </c>
      <c r="B58" s="44" t="s">
        <v>561</v>
      </c>
      <c r="C58" s="44" t="s">
        <v>105</v>
      </c>
      <c r="D58" s="39">
        <f t="shared" si="0"/>
        <v>1962</v>
      </c>
      <c r="E58" s="40">
        <f t="shared" si="1"/>
        <v>9</v>
      </c>
      <c r="F58" s="39">
        <f t="shared" si="2"/>
        <v>256</v>
      </c>
      <c r="G58" s="39">
        <v>688</v>
      </c>
      <c r="H58" s="34" t="s">
        <v>106</v>
      </c>
      <c r="I58" s="11">
        <v>229</v>
      </c>
      <c r="J58" s="12">
        <v>194</v>
      </c>
      <c r="K58" s="12">
        <v>256</v>
      </c>
      <c r="L58" s="13">
        <v>679</v>
      </c>
      <c r="M58" s="14">
        <v>208</v>
      </c>
      <c r="N58" s="12">
        <v>247</v>
      </c>
      <c r="O58" s="12">
        <v>233</v>
      </c>
      <c r="P58" s="15">
        <v>688</v>
      </c>
      <c r="Q58" s="11">
        <v>203</v>
      </c>
      <c r="R58" s="12">
        <v>190</v>
      </c>
      <c r="S58" s="12">
        <v>202</v>
      </c>
      <c r="T58" s="13">
        <v>595</v>
      </c>
      <c r="U58" s="21"/>
      <c r="V58" s="22"/>
      <c r="W58" s="22"/>
      <c r="X58" s="22"/>
      <c r="Y58" s="22"/>
      <c r="Z58" s="22"/>
      <c r="AA58" s="22"/>
      <c r="AB58" s="22"/>
    </row>
    <row r="59" spans="1:28" ht="13.5">
      <c r="A59" s="39" t="s">
        <v>681</v>
      </c>
      <c r="B59" s="44" t="s">
        <v>584</v>
      </c>
      <c r="C59" s="44" t="s">
        <v>107</v>
      </c>
      <c r="D59" s="39">
        <f t="shared" si="0"/>
        <v>1960</v>
      </c>
      <c r="E59" s="40">
        <f t="shared" si="1"/>
        <v>9</v>
      </c>
      <c r="F59" s="39">
        <f t="shared" si="2"/>
        <v>270</v>
      </c>
      <c r="G59" s="39">
        <v>740</v>
      </c>
      <c r="H59" s="34" t="s">
        <v>108</v>
      </c>
      <c r="I59" s="11">
        <v>270</v>
      </c>
      <c r="J59" s="12">
        <v>227</v>
      </c>
      <c r="K59" s="12">
        <v>243</v>
      </c>
      <c r="L59" s="13">
        <v>740</v>
      </c>
      <c r="M59" s="14">
        <v>194</v>
      </c>
      <c r="N59" s="12">
        <v>180</v>
      </c>
      <c r="O59" s="12">
        <v>190</v>
      </c>
      <c r="P59" s="15">
        <v>564</v>
      </c>
      <c r="Q59" s="11">
        <v>247</v>
      </c>
      <c r="R59" s="12">
        <v>225</v>
      </c>
      <c r="S59" s="12">
        <v>184</v>
      </c>
      <c r="T59" s="13">
        <v>656</v>
      </c>
      <c r="U59" s="21"/>
      <c r="V59" s="22"/>
      <c r="W59" s="22"/>
      <c r="X59" s="22"/>
      <c r="Y59" s="22"/>
      <c r="Z59" s="22"/>
      <c r="AA59" s="22"/>
      <c r="AB59" s="22"/>
    </row>
    <row r="60" spans="1:28" ht="13.5">
      <c r="A60" s="39" t="s">
        <v>678</v>
      </c>
      <c r="B60" s="44" t="s">
        <v>372</v>
      </c>
      <c r="C60" s="44" t="s">
        <v>109</v>
      </c>
      <c r="D60" s="39">
        <f t="shared" si="0"/>
        <v>1959</v>
      </c>
      <c r="E60" s="40">
        <f t="shared" si="1"/>
        <v>9</v>
      </c>
      <c r="F60" s="39">
        <f t="shared" si="2"/>
        <v>235</v>
      </c>
      <c r="G60" s="39">
        <v>657</v>
      </c>
      <c r="H60" s="34" t="s">
        <v>100</v>
      </c>
      <c r="I60" s="11">
        <v>226</v>
      </c>
      <c r="J60" s="12">
        <v>232</v>
      </c>
      <c r="K60" s="12">
        <v>193</v>
      </c>
      <c r="L60" s="13">
        <v>651</v>
      </c>
      <c r="M60" s="14">
        <v>226</v>
      </c>
      <c r="N60" s="12">
        <v>212</v>
      </c>
      <c r="O60" s="12">
        <v>213</v>
      </c>
      <c r="P60" s="15">
        <v>651</v>
      </c>
      <c r="Q60" s="11">
        <v>224</v>
      </c>
      <c r="R60" s="12">
        <v>235</v>
      </c>
      <c r="S60" s="12">
        <v>198</v>
      </c>
      <c r="T60" s="13">
        <v>657</v>
      </c>
      <c r="U60" s="21"/>
      <c r="V60" s="22"/>
      <c r="W60" s="22"/>
      <c r="X60" s="22"/>
      <c r="Y60" s="22"/>
      <c r="Z60" s="22"/>
      <c r="AA60" s="22"/>
      <c r="AB60" s="22"/>
    </row>
    <row r="61" spans="1:28" ht="13.5">
      <c r="A61" s="39" t="s">
        <v>669</v>
      </c>
      <c r="B61" s="44" t="s">
        <v>544</v>
      </c>
      <c r="C61" s="44" t="s">
        <v>110</v>
      </c>
      <c r="D61" s="39">
        <f t="shared" si="0"/>
        <v>1956</v>
      </c>
      <c r="E61" s="40">
        <f t="shared" si="1"/>
        <v>9</v>
      </c>
      <c r="F61" s="39">
        <f t="shared" si="2"/>
        <v>279</v>
      </c>
      <c r="G61" s="39">
        <v>676</v>
      </c>
      <c r="H61" s="34" t="s">
        <v>69</v>
      </c>
      <c r="I61" s="11">
        <v>279</v>
      </c>
      <c r="J61" s="12">
        <v>183</v>
      </c>
      <c r="K61" s="12">
        <v>214</v>
      </c>
      <c r="L61" s="13">
        <v>676</v>
      </c>
      <c r="M61" s="14">
        <v>235</v>
      </c>
      <c r="N61" s="12">
        <v>170</v>
      </c>
      <c r="O61" s="12">
        <v>206</v>
      </c>
      <c r="P61" s="15">
        <v>611</v>
      </c>
      <c r="Q61" s="11">
        <v>201</v>
      </c>
      <c r="R61" s="12">
        <v>233</v>
      </c>
      <c r="S61" s="12">
        <v>235</v>
      </c>
      <c r="T61" s="13">
        <v>669</v>
      </c>
      <c r="U61" s="21"/>
      <c r="V61" s="22"/>
      <c r="W61" s="22"/>
      <c r="X61" s="22"/>
      <c r="Y61" s="22"/>
      <c r="Z61" s="22"/>
      <c r="AA61" s="22"/>
      <c r="AB61" s="22"/>
    </row>
    <row r="62" spans="1:28" ht="13.5">
      <c r="A62" s="39" t="s">
        <v>682</v>
      </c>
      <c r="B62" s="44" t="s">
        <v>581</v>
      </c>
      <c r="C62" s="44" t="s">
        <v>111</v>
      </c>
      <c r="D62" s="39">
        <f t="shared" si="0"/>
        <v>1951</v>
      </c>
      <c r="E62" s="40">
        <f t="shared" si="1"/>
        <v>9</v>
      </c>
      <c r="F62" s="39">
        <f t="shared" si="2"/>
        <v>259</v>
      </c>
      <c r="G62" s="39">
        <v>706</v>
      </c>
      <c r="H62" s="34" t="s">
        <v>112</v>
      </c>
      <c r="I62" s="11">
        <v>199</v>
      </c>
      <c r="J62" s="12">
        <v>248</v>
      </c>
      <c r="K62" s="12">
        <v>259</v>
      </c>
      <c r="L62" s="13">
        <v>706</v>
      </c>
      <c r="M62" s="14">
        <v>205</v>
      </c>
      <c r="N62" s="12">
        <v>177</v>
      </c>
      <c r="O62" s="12">
        <v>205</v>
      </c>
      <c r="P62" s="15">
        <v>587</v>
      </c>
      <c r="Q62" s="11">
        <v>203</v>
      </c>
      <c r="R62" s="12">
        <v>247</v>
      </c>
      <c r="S62" s="12">
        <v>208</v>
      </c>
      <c r="T62" s="13">
        <v>658</v>
      </c>
      <c r="U62" s="21"/>
      <c r="V62" s="22"/>
      <c r="W62" s="22"/>
      <c r="X62" s="22"/>
      <c r="Y62" s="22"/>
      <c r="Z62" s="22"/>
      <c r="AA62" s="22"/>
      <c r="AB62" s="22"/>
    </row>
    <row r="63" spans="1:28" ht="13.5">
      <c r="A63" s="39" t="s">
        <v>661</v>
      </c>
      <c r="B63" s="44" t="s">
        <v>638</v>
      </c>
      <c r="C63" s="44" t="s">
        <v>113</v>
      </c>
      <c r="D63" s="39">
        <f t="shared" si="0"/>
        <v>1948</v>
      </c>
      <c r="E63" s="40">
        <f t="shared" si="1"/>
        <v>9</v>
      </c>
      <c r="F63" s="39">
        <f t="shared" si="2"/>
        <v>279</v>
      </c>
      <c r="G63" s="39">
        <v>705</v>
      </c>
      <c r="H63" s="34" t="s">
        <v>49</v>
      </c>
      <c r="I63" s="11">
        <v>279</v>
      </c>
      <c r="J63" s="12">
        <v>190</v>
      </c>
      <c r="K63" s="12">
        <v>236</v>
      </c>
      <c r="L63" s="13">
        <v>705</v>
      </c>
      <c r="M63" s="14">
        <v>224</v>
      </c>
      <c r="N63" s="12">
        <v>181</v>
      </c>
      <c r="O63" s="12">
        <v>202</v>
      </c>
      <c r="P63" s="15">
        <v>607</v>
      </c>
      <c r="Q63" s="11">
        <v>225</v>
      </c>
      <c r="R63" s="12">
        <v>219</v>
      </c>
      <c r="S63" s="12">
        <v>192</v>
      </c>
      <c r="T63" s="13">
        <v>636</v>
      </c>
      <c r="U63" s="21"/>
      <c r="V63" s="22"/>
      <c r="W63" s="22"/>
      <c r="X63" s="22"/>
      <c r="Y63" s="22"/>
      <c r="Z63" s="22"/>
      <c r="AA63" s="22"/>
      <c r="AB63" s="22"/>
    </row>
    <row r="64" spans="1:28" ht="13.5">
      <c r="A64" s="39" t="s">
        <v>663</v>
      </c>
      <c r="B64" s="44" t="s">
        <v>438</v>
      </c>
      <c r="C64" s="44" t="s">
        <v>114</v>
      </c>
      <c r="D64" s="39">
        <f t="shared" si="0"/>
        <v>1946</v>
      </c>
      <c r="E64" s="40">
        <f t="shared" si="1"/>
        <v>9</v>
      </c>
      <c r="F64" s="39">
        <f t="shared" si="2"/>
        <v>255</v>
      </c>
      <c r="G64" s="39">
        <v>667</v>
      </c>
      <c r="H64" s="34" t="s">
        <v>54</v>
      </c>
      <c r="I64" s="11">
        <v>195</v>
      </c>
      <c r="J64" s="12">
        <v>234</v>
      </c>
      <c r="K64" s="12">
        <v>198</v>
      </c>
      <c r="L64" s="13">
        <v>627</v>
      </c>
      <c r="M64" s="14">
        <v>255</v>
      </c>
      <c r="N64" s="12">
        <v>186</v>
      </c>
      <c r="O64" s="12">
        <v>226</v>
      </c>
      <c r="P64" s="15">
        <v>667</v>
      </c>
      <c r="Q64" s="11">
        <v>213</v>
      </c>
      <c r="R64" s="12">
        <v>224</v>
      </c>
      <c r="S64" s="12">
        <v>215</v>
      </c>
      <c r="T64" s="13">
        <v>652</v>
      </c>
      <c r="U64" s="21"/>
      <c r="V64" s="22"/>
      <c r="W64" s="22"/>
      <c r="X64" s="22"/>
      <c r="Y64" s="22"/>
      <c r="Z64" s="22"/>
      <c r="AA64" s="22"/>
      <c r="AB64" s="22"/>
    </row>
    <row r="65" spans="1:28" ht="13.5">
      <c r="A65" s="39" t="s">
        <v>683</v>
      </c>
      <c r="B65" s="44" t="s">
        <v>592</v>
      </c>
      <c r="C65" s="44" t="s">
        <v>115</v>
      </c>
      <c r="D65" s="39">
        <f t="shared" si="0"/>
        <v>1946</v>
      </c>
      <c r="E65" s="40">
        <f t="shared" si="1"/>
        <v>9</v>
      </c>
      <c r="F65" s="39">
        <f t="shared" si="2"/>
        <v>278</v>
      </c>
      <c r="G65" s="39">
        <v>675</v>
      </c>
      <c r="H65" s="34" t="s">
        <v>116</v>
      </c>
      <c r="I65" s="11">
        <v>185</v>
      </c>
      <c r="J65" s="12">
        <v>258</v>
      </c>
      <c r="K65" s="12">
        <v>213</v>
      </c>
      <c r="L65" s="13">
        <v>656</v>
      </c>
      <c r="M65" s="14">
        <v>190</v>
      </c>
      <c r="N65" s="12">
        <v>244</v>
      </c>
      <c r="O65" s="12">
        <v>181</v>
      </c>
      <c r="P65" s="15">
        <v>615</v>
      </c>
      <c r="Q65" s="11">
        <v>184</v>
      </c>
      <c r="R65" s="12">
        <v>278</v>
      </c>
      <c r="S65" s="12">
        <v>213</v>
      </c>
      <c r="T65" s="13">
        <v>675</v>
      </c>
      <c r="U65" s="21"/>
      <c r="V65" s="22"/>
      <c r="W65" s="22"/>
      <c r="X65" s="22"/>
      <c r="Y65" s="22"/>
      <c r="Z65" s="22"/>
      <c r="AA65" s="22"/>
      <c r="AB65" s="22"/>
    </row>
    <row r="66" spans="1:28" ht="13.5">
      <c r="A66" s="39" t="s">
        <v>658</v>
      </c>
      <c r="B66" s="44" t="s">
        <v>462</v>
      </c>
      <c r="C66" s="44" t="s">
        <v>117</v>
      </c>
      <c r="D66" s="39">
        <f t="shared" si="0"/>
        <v>1945</v>
      </c>
      <c r="E66" s="40">
        <f t="shared" si="1"/>
        <v>9</v>
      </c>
      <c r="F66" s="39">
        <f t="shared" si="2"/>
        <v>236</v>
      </c>
      <c r="G66" s="39">
        <v>675</v>
      </c>
      <c r="H66" s="34" t="s">
        <v>39</v>
      </c>
      <c r="I66" s="11">
        <v>214</v>
      </c>
      <c r="J66" s="12">
        <v>200</v>
      </c>
      <c r="K66" s="12">
        <v>225</v>
      </c>
      <c r="L66" s="13">
        <v>639</v>
      </c>
      <c r="M66" s="14">
        <v>225</v>
      </c>
      <c r="N66" s="12">
        <v>227</v>
      </c>
      <c r="O66" s="12">
        <v>179</v>
      </c>
      <c r="P66" s="15">
        <v>631</v>
      </c>
      <c r="Q66" s="11">
        <v>236</v>
      </c>
      <c r="R66" s="12">
        <v>236</v>
      </c>
      <c r="S66" s="12">
        <v>203</v>
      </c>
      <c r="T66" s="13">
        <v>675</v>
      </c>
      <c r="U66" s="21"/>
      <c r="V66" s="22"/>
      <c r="W66" s="22"/>
      <c r="X66" s="22"/>
      <c r="Y66" s="22"/>
      <c r="Z66" s="22"/>
      <c r="AA66" s="22"/>
      <c r="AB66" s="22"/>
    </row>
    <row r="67" spans="1:28" ht="13.5">
      <c r="A67" s="39" t="s">
        <v>656</v>
      </c>
      <c r="B67" s="44" t="s">
        <v>525</v>
      </c>
      <c r="C67" s="44" t="s">
        <v>118</v>
      </c>
      <c r="D67" s="39">
        <f t="shared" si="0"/>
        <v>1943</v>
      </c>
      <c r="E67" s="40">
        <f t="shared" si="1"/>
        <v>9</v>
      </c>
      <c r="F67" s="39">
        <f t="shared" si="2"/>
        <v>266</v>
      </c>
      <c r="G67" s="39">
        <v>692</v>
      </c>
      <c r="H67" s="34" t="s">
        <v>34</v>
      </c>
      <c r="I67" s="11">
        <v>266</v>
      </c>
      <c r="J67" s="12">
        <v>220</v>
      </c>
      <c r="K67" s="12">
        <v>206</v>
      </c>
      <c r="L67" s="13">
        <v>692</v>
      </c>
      <c r="M67" s="14">
        <v>191</v>
      </c>
      <c r="N67" s="12">
        <v>196</v>
      </c>
      <c r="O67" s="12">
        <v>203</v>
      </c>
      <c r="P67" s="15">
        <v>590</v>
      </c>
      <c r="Q67" s="11">
        <v>243</v>
      </c>
      <c r="R67" s="12">
        <v>214</v>
      </c>
      <c r="S67" s="12">
        <v>204</v>
      </c>
      <c r="T67" s="13">
        <v>661</v>
      </c>
      <c r="U67" s="21"/>
      <c r="V67" s="22"/>
      <c r="W67" s="22"/>
      <c r="X67" s="22"/>
      <c r="Y67" s="22"/>
      <c r="Z67" s="22"/>
      <c r="AA67" s="22"/>
      <c r="AB67" s="22"/>
    </row>
    <row r="68" spans="1:28" ht="13.5">
      <c r="A68" s="39" t="s">
        <v>661</v>
      </c>
      <c r="B68" s="44" t="s">
        <v>637</v>
      </c>
      <c r="C68" s="44" t="s">
        <v>119</v>
      </c>
      <c r="D68" s="39">
        <f t="shared" si="0"/>
        <v>1942</v>
      </c>
      <c r="E68" s="40">
        <f t="shared" si="1"/>
        <v>9</v>
      </c>
      <c r="F68" s="39">
        <f t="shared" si="2"/>
        <v>238</v>
      </c>
      <c r="G68" s="39">
        <v>669</v>
      </c>
      <c r="H68" s="34" t="s">
        <v>49</v>
      </c>
      <c r="I68" s="11">
        <v>205</v>
      </c>
      <c r="J68" s="12">
        <v>220</v>
      </c>
      <c r="K68" s="12">
        <v>223</v>
      </c>
      <c r="L68" s="13">
        <v>648</v>
      </c>
      <c r="M68" s="14">
        <v>227</v>
      </c>
      <c r="N68" s="12">
        <v>195</v>
      </c>
      <c r="O68" s="12">
        <v>203</v>
      </c>
      <c r="P68" s="15">
        <v>625</v>
      </c>
      <c r="Q68" s="11">
        <v>227</v>
      </c>
      <c r="R68" s="12">
        <v>238</v>
      </c>
      <c r="S68" s="12">
        <v>204</v>
      </c>
      <c r="T68" s="13">
        <v>669</v>
      </c>
      <c r="U68" s="21"/>
      <c r="V68" s="22"/>
      <c r="W68" s="22"/>
      <c r="X68" s="22"/>
      <c r="Y68" s="22"/>
      <c r="Z68" s="22"/>
      <c r="AA68" s="22"/>
      <c r="AB68" s="22"/>
    </row>
    <row r="69" spans="1:28" ht="13.5">
      <c r="A69" s="39" t="s">
        <v>367</v>
      </c>
      <c r="B69" s="44" t="s">
        <v>367</v>
      </c>
      <c r="C69" s="44" t="s">
        <v>120</v>
      </c>
      <c r="D69" s="39">
        <f aca="true" t="shared" si="3" ref="D69:D132">SUM(I69:K69,M69:O69,Q69:S69,U69:W69,Y69:AA69,AC69:AK69)</f>
        <v>1940</v>
      </c>
      <c r="E69" s="40">
        <f aca="true" t="shared" si="4" ref="E69:E132">COUNTA(I69:K69,M69:O69,Q69:S69,U69:W69,Y69:AA69,AC69:AK69)</f>
        <v>9</v>
      </c>
      <c r="F69" s="39">
        <f aca="true" t="shared" si="5" ref="F69:F132">MAX(I69:K69,M69:O69,Q69:S69,U69:W69,Y69:AA69,AC69:AK69)</f>
        <v>247</v>
      </c>
      <c r="G69" s="39">
        <v>670</v>
      </c>
      <c r="H69" s="34" t="s">
        <v>39</v>
      </c>
      <c r="I69" s="11">
        <v>240</v>
      </c>
      <c r="J69" s="12">
        <v>195</v>
      </c>
      <c r="K69" s="12">
        <v>168</v>
      </c>
      <c r="L69" s="13">
        <v>603</v>
      </c>
      <c r="M69" s="14">
        <v>198</v>
      </c>
      <c r="N69" s="12">
        <v>247</v>
      </c>
      <c r="O69" s="12">
        <v>225</v>
      </c>
      <c r="P69" s="15">
        <v>670</v>
      </c>
      <c r="Q69" s="11">
        <v>241</v>
      </c>
      <c r="R69" s="12">
        <v>215</v>
      </c>
      <c r="S69" s="12">
        <v>211</v>
      </c>
      <c r="T69" s="13">
        <v>667</v>
      </c>
      <c r="U69" s="21"/>
      <c r="V69" s="22"/>
      <c r="W69" s="22"/>
      <c r="X69" s="22"/>
      <c r="Y69" s="22"/>
      <c r="Z69" s="22"/>
      <c r="AA69" s="22"/>
      <c r="AB69" s="22"/>
    </row>
    <row r="70" spans="1:28" ht="13.5">
      <c r="A70" s="39" t="s">
        <v>679</v>
      </c>
      <c r="B70" s="44" t="s">
        <v>467</v>
      </c>
      <c r="C70" s="44" t="s">
        <v>121</v>
      </c>
      <c r="D70" s="39">
        <f t="shared" si="3"/>
        <v>1940</v>
      </c>
      <c r="E70" s="40">
        <f t="shared" si="4"/>
        <v>9</v>
      </c>
      <c r="F70" s="39">
        <f t="shared" si="5"/>
        <v>290</v>
      </c>
      <c r="G70" s="39">
        <v>723</v>
      </c>
      <c r="H70" s="34" t="s">
        <v>104</v>
      </c>
      <c r="I70" s="11">
        <v>218</v>
      </c>
      <c r="J70" s="12">
        <v>215</v>
      </c>
      <c r="K70" s="12">
        <v>290</v>
      </c>
      <c r="L70" s="13">
        <v>723</v>
      </c>
      <c r="M70" s="14">
        <v>190</v>
      </c>
      <c r="N70" s="12">
        <v>212</v>
      </c>
      <c r="O70" s="12">
        <v>201</v>
      </c>
      <c r="P70" s="15">
        <v>603</v>
      </c>
      <c r="Q70" s="11">
        <v>203</v>
      </c>
      <c r="R70" s="12">
        <v>224</v>
      </c>
      <c r="S70" s="12">
        <v>187</v>
      </c>
      <c r="T70" s="13">
        <v>614</v>
      </c>
      <c r="U70" s="21"/>
      <c r="V70" s="22"/>
      <c r="W70" s="22"/>
      <c r="X70" s="22"/>
      <c r="Y70" s="22"/>
      <c r="Z70" s="22"/>
      <c r="AA70" s="22"/>
      <c r="AB70" s="22"/>
    </row>
    <row r="71" spans="1:28" ht="13.5">
      <c r="A71" s="39" t="s">
        <v>670</v>
      </c>
      <c r="B71" s="44" t="s">
        <v>405</v>
      </c>
      <c r="C71" s="44" t="s">
        <v>122</v>
      </c>
      <c r="D71" s="39">
        <f t="shared" si="3"/>
        <v>1935</v>
      </c>
      <c r="E71" s="40">
        <f t="shared" si="4"/>
        <v>9</v>
      </c>
      <c r="F71" s="39">
        <f t="shared" si="5"/>
        <v>255</v>
      </c>
      <c r="G71" s="39">
        <v>721</v>
      </c>
      <c r="H71" s="34" t="s">
        <v>73</v>
      </c>
      <c r="I71" s="11">
        <v>234</v>
      </c>
      <c r="J71" s="12">
        <v>247</v>
      </c>
      <c r="K71" s="12">
        <v>228</v>
      </c>
      <c r="L71" s="13">
        <v>709</v>
      </c>
      <c r="M71" s="14">
        <v>163</v>
      </c>
      <c r="N71" s="12">
        <v>184</v>
      </c>
      <c r="O71" s="12">
        <v>158</v>
      </c>
      <c r="P71" s="15">
        <v>505</v>
      </c>
      <c r="Q71" s="11">
        <v>212</v>
      </c>
      <c r="R71" s="12">
        <v>255</v>
      </c>
      <c r="S71" s="12">
        <v>254</v>
      </c>
      <c r="T71" s="13">
        <v>721</v>
      </c>
      <c r="U71" s="21"/>
      <c r="V71" s="22"/>
      <c r="W71" s="22"/>
      <c r="X71" s="22"/>
      <c r="Y71" s="22"/>
      <c r="Z71" s="22"/>
      <c r="AA71" s="22"/>
      <c r="AB71" s="22"/>
    </row>
    <row r="72" spans="1:28" ht="13.5">
      <c r="A72" s="39" t="s">
        <v>658</v>
      </c>
      <c r="B72" s="44" t="s">
        <v>463</v>
      </c>
      <c r="C72" s="44" t="s">
        <v>123</v>
      </c>
      <c r="D72" s="39">
        <f t="shared" si="3"/>
        <v>1932</v>
      </c>
      <c r="E72" s="40">
        <f t="shared" si="4"/>
        <v>9</v>
      </c>
      <c r="F72" s="39">
        <f t="shared" si="5"/>
        <v>259</v>
      </c>
      <c r="G72" s="39">
        <v>710</v>
      </c>
      <c r="H72" s="34" t="s">
        <v>39</v>
      </c>
      <c r="I72" s="11">
        <v>259</v>
      </c>
      <c r="J72" s="12">
        <v>245</v>
      </c>
      <c r="K72" s="12">
        <v>206</v>
      </c>
      <c r="L72" s="13">
        <v>710</v>
      </c>
      <c r="M72" s="14">
        <v>235</v>
      </c>
      <c r="N72" s="12">
        <v>215</v>
      </c>
      <c r="O72" s="12">
        <v>194</v>
      </c>
      <c r="P72" s="15">
        <v>644</v>
      </c>
      <c r="Q72" s="11">
        <v>206</v>
      </c>
      <c r="R72" s="12">
        <v>171</v>
      </c>
      <c r="S72" s="12">
        <v>201</v>
      </c>
      <c r="T72" s="13">
        <v>578</v>
      </c>
      <c r="U72" s="21"/>
      <c r="V72" s="22"/>
      <c r="W72" s="22"/>
      <c r="X72" s="22"/>
      <c r="Y72" s="22"/>
      <c r="Z72" s="22"/>
      <c r="AA72" s="22"/>
      <c r="AB72" s="22"/>
    </row>
    <row r="73" spans="1:28" ht="13.5">
      <c r="A73" s="39" t="s">
        <v>654</v>
      </c>
      <c r="B73" s="44" t="s">
        <v>541</v>
      </c>
      <c r="C73" s="44" t="s">
        <v>124</v>
      </c>
      <c r="D73" s="39">
        <f t="shared" si="3"/>
        <v>1931</v>
      </c>
      <c r="E73" s="40">
        <f t="shared" si="4"/>
        <v>9</v>
      </c>
      <c r="F73" s="39">
        <f t="shared" si="5"/>
        <v>268</v>
      </c>
      <c r="G73" s="39">
        <v>684</v>
      </c>
      <c r="H73" s="34" t="s">
        <v>30</v>
      </c>
      <c r="I73" s="11">
        <v>183</v>
      </c>
      <c r="J73" s="12">
        <v>227</v>
      </c>
      <c r="K73" s="12">
        <v>233</v>
      </c>
      <c r="L73" s="13">
        <v>643</v>
      </c>
      <c r="M73" s="14">
        <v>196</v>
      </c>
      <c r="N73" s="12">
        <v>214</v>
      </c>
      <c r="O73" s="12">
        <v>194</v>
      </c>
      <c r="P73" s="15">
        <v>604</v>
      </c>
      <c r="Q73" s="11">
        <v>268</v>
      </c>
      <c r="R73" s="12">
        <v>195</v>
      </c>
      <c r="S73" s="12">
        <v>221</v>
      </c>
      <c r="T73" s="13">
        <v>684</v>
      </c>
      <c r="U73" s="21"/>
      <c r="V73" s="22"/>
      <c r="W73" s="22"/>
      <c r="X73" s="22"/>
      <c r="Y73" s="22"/>
      <c r="Z73" s="22"/>
      <c r="AA73" s="22"/>
      <c r="AB73" s="22"/>
    </row>
    <row r="74" spans="1:28" ht="13.5">
      <c r="A74" s="39" t="s">
        <v>663</v>
      </c>
      <c r="B74" s="44" t="s">
        <v>440</v>
      </c>
      <c r="C74" s="44" t="s">
        <v>125</v>
      </c>
      <c r="D74" s="39">
        <f t="shared" si="3"/>
        <v>1930</v>
      </c>
      <c r="E74" s="40">
        <f t="shared" si="4"/>
        <v>9</v>
      </c>
      <c r="F74" s="39">
        <f t="shared" si="5"/>
        <v>265</v>
      </c>
      <c r="G74" s="39">
        <v>676</v>
      </c>
      <c r="H74" s="34" t="s">
        <v>54</v>
      </c>
      <c r="I74" s="11">
        <v>226</v>
      </c>
      <c r="J74" s="12">
        <v>265</v>
      </c>
      <c r="K74" s="12">
        <v>185</v>
      </c>
      <c r="L74" s="13">
        <v>676</v>
      </c>
      <c r="M74" s="14">
        <v>228</v>
      </c>
      <c r="N74" s="12">
        <v>187</v>
      </c>
      <c r="O74" s="12">
        <v>192</v>
      </c>
      <c r="P74" s="15">
        <v>607</v>
      </c>
      <c r="Q74" s="11">
        <v>230</v>
      </c>
      <c r="R74" s="12">
        <v>212</v>
      </c>
      <c r="S74" s="12">
        <v>205</v>
      </c>
      <c r="T74" s="13">
        <v>647</v>
      </c>
      <c r="U74" s="21"/>
      <c r="V74" s="22"/>
      <c r="W74" s="22"/>
      <c r="X74" s="22"/>
      <c r="Y74" s="22"/>
      <c r="Z74" s="22"/>
      <c r="AA74" s="22"/>
      <c r="AB74" s="22"/>
    </row>
    <row r="75" spans="1:28" ht="13.5">
      <c r="A75" s="39" t="s">
        <v>677</v>
      </c>
      <c r="B75" s="44" t="s">
        <v>546</v>
      </c>
      <c r="C75" s="44" t="s">
        <v>126</v>
      </c>
      <c r="D75" s="39">
        <f t="shared" si="3"/>
        <v>1927</v>
      </c>
      <c r="E75" s="40">
        <f t="shared" si="4"/>
        <v>9</v>
      </c>
      <c r="F75" s="39">
        <f t="shared" si="5"/>
        <v>274</v>
      </c>
      <c r="G75" s="39">
        <v>651</v>
      </c>
      <c r="H75" s="34" t="s">
        <v>96</v>
      </c>
      <c r="I75" s="11">
        <v>246</v>
      </c>
      <c r="J75" s="12">
        <v>179</v>
      </c>
      <c r="K75" s="12">
        <v>226</v>
      </c>
      <c r="L75" s="13">
        <v>651</v>
      </c>
      <c r="M75" s="14">
        <v>182</v>
      </c>
      <c r="N75" s="12">
        <v>274</v>
      </c>
      <c r="O75" s="12">
        <v>180</v>
      </c>
      <c r="P75" s="15">
        <v>636</v>
      </c>
      <c r="Q75" s="11">
        <v>179</v>
      </c>
      <c r="R75" s="12">
        <v>214</v>
      </c>
      <c r="S75" s="12">
        <v>247</v>
      </c>
      <c r="T75" s="13">
        <v>640</v>
      </c>
      <c r="U75" s="21"/>
      <c r="V75" s="22"/>
      <c r="W75" s="22"/>
      <c r="X75" s="22"/>
      <c r="Y75" s="22"/>
      <c r="Z75" s="22"/>
      <c r="AA75" s="22"/>
      <c r="AB75" s="22"/>
    </row>
    <row r="76" spans="1:28" ht="13.5">
      <c r="A76" s="39" t="s">
        <v>684</v>
      </c>
      <c r="B76" s="44" t="s">
        <v>574</v>
      </c>
      <c r="C76" s="44" t="s">
        <v>127</v>
      </c>
      <c r="D76" s="39">
        <f t="shared" si="3"/>
        <v>1927</v>
      </c>
      <c r="E76" s="40">
        <f t="shared" si="4"/>
        <v>9</v>
      </c>
      <c r="F76" s="39">
        <f t="shared" si="5"/>
        <v>246</v>
      </c>
      <c r="G76" s="39">
        <v>661</v>
      </c>
      <c r="H76" s="34" t="s">
        <v>128</v>
      </c>
      <c r="I76" s="11">
        <v>239</v>
      </c>
      <c r="J76" s="12">
        <v>205</v>
      </c>
      <c r="K76" s="12">
        <v>192</v>
      </c>
      <c r="L76" s="13">
        <v>636</v>
      </c>
      <c r="M76" s="14">
        <v>170</v>
      </c>
      <c r="N76" s="12">
        <v>245</v>
      </c>
      <c r="O76" s="12">
        <v>215</v>
      </c>
      <c r="P76" s="15">
        <v>630</v>
      </c>
      <c r="Q76" s="11">
        <v>228</v>
      </c>
      <c r="R76" s="12">
        <v>246</v>
      </c>
      <c r="S76" s="12">
        <v>187</v>
      </c>
      <c r="T76" s="13">
        <v>661</v>
      </c>
      <c r="U76" s="21"/>
      <c r="V76" s="22"/>
      <c r="W76" s="22"/>
      <c r="X76" s="22"/>
      <c r="Y76" s="22"/>
      <c r="Z76" s="22"/>
      <c r="AA76" s="22"/>
      <c r="AB76" s="22"/>
    </row>
    <row r="77" spans="1:28" ht="13.5">
      <c r="A77" s="39" t="s">
        <v>654</v>
      </c>
      <c r="B77" s="44" t="s">
        <v>538</v>
      </c>
      <c r="C77" s="44" t="s">
        <v>129</v>
      </c>
      <c r="D77" s="39">
        <f t="shared" si="3"/>
        <v>1925</v>
      </c>
      <c r="E77" s="40">
        <f t="shared" si="4"/>
        <v>9</v>
      </c>
      <c r="F77" s="39">
        <f t="shared" si="5"/>
        <v>277</v>
      </c>
      <c r="G77" s="39">
        <v>694</v>
      </c>
      <c r="H77" s="34" t="s">
        <v>30</v>
      </c>
      <c r="I77" s="11">
        <v>214</v>
      </c>
      <c r="J77" s="12">
        <v>203</v>
      </c>
      <c r="K77" s="12">
        <v>277</v>
      </c>
      <c r="L77" s="13">
        <v>694</v>
      </c>
      <c r="M77" s="14">
        <v>190</v>
      </c>
      <c r="N77" s="12">
        <v>201</v>
      </c>
      <c r="O77" s="12">
        <v>174</v>
      </c>
      <c r="P77" s="15">
        <v>565</v>
      </c>
      <c r="Q77" s="11">
        <v>223</v>
      </c>
      <c r="R77" s="12">
        <v>227</v>
      </c>
      <c r="S77" s="12">
        <v>216</v>
      </c>
      <c r="T77" s="13">
        <v>666</v>
      </c>
      <c r="U77" s="21"/>
      <c r="V77" s="22"/>
      <c r="W77" s="22"/>
      <c r="X77" s="22"/>
      <c r="Y77" s="22"/>
      <c r="Z77" s="22"/>
      <c r="AA77" s="22"/>
      <c r="AB77" s="22"/>
    </row>
    <row r="78" spans="1:28" ht="13.5">
      <c r="A78" s="39" t="s">
        <v>656</v>
      </c>
      <c r="B78" s="44" t="s">
        <v>522</v>
      </c>
      <c r="C78" s="44" t="s">
        <v>130</v>
      </c>
      <c r="D78" s="39">
        <f t="shared" si="3"/>
        <v>1924</v>
      </c>
      <c r="E78" s="40">
        <f t="shared" si="4"/>
        <v>9</v>
      </c>
      <c r="F78" s="39">
        <f t="shared" si="5"/>
        <v>263</v>
      </c>
      <c r="G78" s="39">
        <v>702</v>
      </c>
      <c r="H78" s="34" t="s">
        <v>34</v>
      </c>
      <c r="I78" s="11">
        <v>214</v>
      </c>
      <c r="J78" s="12">
        <v>208</v>
      </c>
      <c r="K78" s="12">
        <v>182</v>
      </c>
      <c r="L78" s="13">
        <v>604</v>
      </c>
      <c r="M78" s="14">
        <v>235</v>
      </c>
      <c r="N78" s="12">
        <v>263</v>
      </c>
      <c r="O78" s="12">
        <v>204</v>
      </c>
      <c r="P78" s="15">
        <v>702</v>
      </c>
      <c r="Q78" s="11">
        <v>202</v>
      </c>
      <c r="R78" s="12">
        <v>189</v>
      </c>
      <c r="S78" s="12">
        <v>227</v>
      </c>
      <c r="T78" s="13">
        <v>618</v>
      </c>
      <c r="U78" s="21"/>
      <c r="V78" s="22"/>
      <c r="W78" s="22"/>
      <c r="X78" s="22"/>
      <c r="Y78" s="22"/>
      <c r="Z78" s="22"/>
      <c r="AA78" s="22"/>
      <c r="AB78" s="22"/>
    </row>
    <row r="79" spans="1:28" ht="13.5">
      <c r="A79" s="39" t="s">
        <v>685</v>
      </c>
      <c r="B79" s="44" t="s">
        <v>617</v>
      </c>
      <c r="C79" s="44" t="s">
        <v>131</v>
      </c>
      <c r="D79" s="39">
        <f t="shared" si="3"/>
        <v>1919</v>
      </c>
      <c r="E79" s="40">
        <f t="shared" si="4"/>
        <v>9</v>
      </c>
      <c r="F79" s="39">
        <f t="shared" si="5"/>
        <v>256</v>
      </c>
      <c r="G79" s="39">
        <v>697</v>
      </c>
      <c r="H79" s="34" t="s">
        <v>132</v>
      </c>
      <c r="I79" s="11">
        <v>199</v>
      </c>
      <c r="J79" s="12">
        <v>212</v>
      </c>
      <c r="K79" s="12">
        <v>217</v>
      </c>
      <c r="L79" s="13">
        <v>628</v>
      </c>
      <c r="M79" s="14">
        <v>199</v>
      </c>
      <c r="N79" s="12">
        <v>242</v>
      </c>
      <c r="O79" s="12">
        <v>256</v>
      </c>
      <c r="P79" s="15">
        <v>697</v>
      </c>
      <c r="Q79" s="11">
        <v>169</v>
      </c>
      <c r="R79" s="12">
        <v>226</v>
      </c>
      <c r="S79" s="12">
        <v>199</v>
      </c>
      <c r="T79" s="13">
        <v>594</v>
      </c>
      <c r="U79" s="21"/>
      <c r="V79" s="22"/>
      <c r="W79" s="22"/>
      <c r="X79" s="22"/>
      <c r="Y79" s="22"/>
      <c r="Z79" s="22"/>
      <c r="AA79" s="22"/>
      <c r="AB79" s="22"/>
    </row>
    <row r="80" spans="1:28" ht="13.5">
      <c r="A80" s="39" t="s">
        <v>668</v>
      </c>
      <c r="B80" s="44" t="s">
        <v>390</v>
      </c>
      <c r="C80" s="44" t="s">
        <v>133</v>
      </c>
      <c r="D80" s="39">
        <f t="shared" si="3"/>
        <v>1917</v>
      </c>
      <c r="E80" s="40">
        <f t="shared" si="4"/>
        <v>9</v>
      </c>
      <c r="F80" s="39">
        <f t="shared" si="5"/>
        <v>248</v>
      </c>
      <c r="G80" s="39">
        <v>656</v>
      </c>
      <c r="H80" s="34" t="s">
        <v>66</v>
      </c>
      <c r="I80" s="11">
        <v>230</v>
      </c>
      <c r="J80" s="12">
        <v>244</v>
      </c>
      <c r="K80" s="12">
        <v>169</v>
      </c>
      <c r="L80" s="13">
        <v>643</v>
      </c>
      <c r="M80" s="14">
        <v>181</v>
      </c>
      <c r="N80" s="12">
        <v>221</v>
      </c>
      <c r="O80" s="12">
        <v>216</v>
      </c>
      <c r="P80" s="15">
        <v>618</v>
      </c>
      <c r="Q80" s="11">
        <v>184</v>
      </c>
      <c r="R80" s="12">
        <v>248</v>
      </c>
      <c r="S80" s="12">
        <v>224</v>
      </c>
      <c r="T80" s="13">
        <v>656</v>
      </c>
      <c r="U80" s="21"/>
      <c r="V80" s="22"/>
      <c r="W80" s="22"/>
      <c r="X80" s="22"/>
      <c r="Y80" s="22"/>
      <c r="Z80" s="22"/>
      <c r="AA80" s="22"/>
      <c r="AB80" s="22"/>
    </row>
    <row r="81" spans="1:28" ht="13.5">
      <c r="A81" s="39" t="s">
        <v>686</v>
      </c>
      <c r="B81" s="44" t="s">
        <v>595</v>
      </c>
      <c r="C81" s="44" t="s">
        <v>134</v>
      </c>
      <c r="D81" s="39">
        <f t="shared" si="3"/>
        <v>1916</v>
      </c>
      <c r="E81" s="40">
        <f t="shared" si="4"/>
        <v>9</v>
      </c>
      <c r="F81" s="39">
        <f t="shared" si="5"/>
        <v>279</v>
      </c>
      <c r="G81" s="39">
        <v>684</v>
      </c>
      <c r="H81" s="34" t="s">
        <v>135</v>
      </c>
      <c r="I81" s="11">
        <v>235</v>
      </c>
      <c r="J81" s="12">
        <v>171</v>
      </c>
      <c r="K81" s="12">
        <v>201</v>
      </c>
      <c r="L81" s="13">
        <v>607</v>
      </c>
      <c r="M81" s="14">
        <v>199</v>
      </c>
      <c r="N81" s="12">
        <v>213</v>
      </c>
      <c r="O81" s="12">
        <v>213</v>
      </c>
      <c r="P81" s="15">
        <v>625</v>
      </c>
      <c r="Q81" s="11">
        <v>222</v>
      </c>
      <c r="R81" s="12">
        <v>279</v>
      </c>
      <c r="S81" s="12">
        <v>183</v>
      </c>
      <c r="T81" s="13">
        <v>684</v>
      </c>
      <c r="U81" s="21"/>
      <c r="V81" s="22"/>
      <c r="W81" s="22"/>
      <c r="X81" s="22"/>
      <c r="Y81" s="22"/>
      <c r="Z81" s="22"/>
      <c r="AA81" s="22"/>
      <c r="AB81" s="22"/>
    </row>
    <row r="82" spans="1:28" ht="13.5">
      <c r="A82" s="39" t="s">
        <v>664</v>
      </c>
      <c r="B82" s="44" t="s">
        <v>382</v>
      </c>
      <c r="C82" s="44" t="s">
        <v>136</v>
      </c>
      <c r="D82" s="39">
        <f t="shared" si="3"/>
        <v>1916</v>
      </c>
      <c r="E82" s="40">
        <f t="shared" si="4"/>
        <v>9</v>
      </c>
      <c r="F82" s="39">
        <f t="shared" si="5"/>
        <v>278</v>
      </c>
      <c r="G82" s="39">
        <v>729</v>
      </c>
      <c r="H82" s="34" t="s">
        <v>56</v>
      </c>
      <c r="I82" s="11">
        <v>178</v>
      </c>
      <c r="J82" s="12">
        <v>223</v>
      </c>
      <c r="K82" s="12">
        <v>224</v>
      </c>
      <c r="L82" s="13">
        <v>625</v>
      </c>
      <c r="M82" s="14">
        <v>188</v>
      </c>
      <c r="N82" s="12">
        <v>217</v>
      </c>
      <c r="O82" s="12">
        <v>157</v>
      </c>
      <c r="P82" s="15">
        <v>562</v>
      </c>
      <c r="Q82" s="11">
        <v>238</v>
      </c>
      <c r="R82" s="12">
        <v>213</v>
      </c>
      <c r="S82" s="12">
        <v>278</v>
      </c>
      <c r="T82" s="13">
        <v>729</v>
      </c>
      <c r="U82" s="21"/>
      <c r="V82" s="22"/>
      <c r="W82" s="22"/>
      <c r="X82" s="22"/>
      <c r="Y82" s="22"/>
      <c r="Z82" s="22"/>
      <c r="AA82" s="22"/>
      <c r="AB82" s="22"/>
    </row>
    <row r="83" spans="1:28" ht="13.5">
      <c r="A83" s="39" t="s">
        <v>675</v>
      </c>
      <c r="B83" s="44" t="s">
        <v>649</v>
      </c>
      <c r="C83" s="44" t="s">
        <v>137</v>
      </c>
      <c r="D83" s="39">
        <f t="shared" si="3"/>
        <v>1905</v>
      </c>
      <c r="E83" s="40">
        <f t="shared" si="4"/>
        <v>9</v>
      </c>
      <c r="F83" s="39">
        <f t="shared" si="5"/>
        <v>247</v>
      </c>
      <c r="G83" s="39">
        <v>686</v>
      </c>
      <c r="H83" s="34" t="s">
        <v>49</v>
      </c>
      <c r="I83" s="11">
        <v>223</v>
      </c>
      <c r="J83" s="12">
        <v>216</v>
      </c>
      <c r="K83" s="12">
        <v>247</v>
      </c>
      <c r="L83" s="13">
        <v>686</v>
      </c>
      <c r="M83" s="14">
        <v>225</v>
      </c>
      <c r="N83" s="12">
        <v>224</v>
      </c>
      <c r="O83" s="12">
        <v>204</v>
      </c>
      <c r="P83" s="15">
        <v>653</v>
      </c>
      <c r="Q83" s="11">
        <v>160</v>
      </c>
      <c r="R83" s="12">
        <v>206</v>
      </c>
      <c r="S83" s="12">
        <v>200</v>
      </c>
      <c r="T83" s="13">
        <v>566</v>
      </c>
      <c r="U83" s="21"/>
      <c r="V83" s="22"/>
      <c r="W83" s="22"/>
      <c r="X83" s="22"/>
      <c r="Y83" s="22"/>
      <c r="Z83" s="22"/>
      <c r="AA83" s="22"/>
      <c r="AB83" s="22"/>
    </row>
    <row r="84" spans="1:28" ht="13.5">
      <c r="A84" s="39" t="s">
        <v>687</v>
      </c>
      <c r="B84" s="44" t="s">
        <v>634</v>
      </c>
      <c r="C84" s="44" t="s">
        <v>138</v>
      </c>
      <c r="D84" s="39">
        <f t="shared" si="3"/>
        <v>1897</v>
      </c>
      <c r="E84" s="40">
        <f t="shared" si="4"/>
        <v>9</v>
      </c>
      <c r="F84" s="39">
        <f t="shared" si="5"/>
        <v>254</v>
      </c>
      <c r="G84" s="39">
        <v>668</v>
      </c>
      <c r="H84" s="34" t="s">
        <v>49</v>
      </c>
      <c r="I84" s="11">
        <v>190</v>
      </c>
      <c r="J84" s="12">
        <v>254</v>
      </c>
      <c r="K84" s="12">
        <v>224</v>
      </c>
      <c r="L84" s="13">
        <v>668</v>
      </c>
      <c r="M84" s="14">
        <v>184</v>
      </c>
      <c r="N84" s="12">
        <v>202</v>
      </c>
      <c r="O84" s="12">
        <v>192</v>
      </c>
      <c r="P84" s="15">
        <v>578</v>
      </c>
      <c r="Q84" s="11">
        <v>225</v>
      </c>
      <c r="R84" s="12">
        <v>236</v>
      </c>
      <c r="S84" s="12">
        <v>190</v>
      </c>
      <c r="T84" s="13">
        <v>651</v>
      </c>
      <c r="U84" s="21"/>
      <c r="V84" s="22"/>
      <c r="W84" s="22"/>
      <c r="X84" s="22"/>
      <c r="Y84" s="22"/>
      <c r="Z84" s="22"/>
      <c r="AA84" s="22"/>
      <c r="AB84" s="22"/>
    </row>
    <row r="85" spans="1:28" ht="13.5">
      <c r="A85" s="39" t="s">
        <v>680</v>
      </c>
      <c r="B85" s="44" t="s">
        <v>556</v>
      </c>
      <c r="C85" s="44" t="s">
        <v>139</v>
      </c>
      <c r="D85" s="39">
        <f t="shared" si="3"/>
        <v>1896</v>
      </c>
      <c r="E85" s="40">
        <f t="shared" si="4"/>
        <v>9</v>
      </c>
      <c r="F85" s="39">
        <f t="shared" si="5"/>
        <v>234</v>
      </c>
      <c r="G85" s="39">
        <v>639</v>
      </c>
      <c r="H85" s="34" t="s">
        <v>106</v>
      </c>
      <c r="I85" s="11">
        <v>222</v>
      </c>
      <c r="J85" s="12">
        <v>234</v>
      </c>
      <c r="K85" s="12">
        <v>183</v>
      </c>
      <c r="L85" s="13">
        <v>639</v>
      </c>
      <c r="M85" s="14">
        <v>212</v>
      </c>
      <c r="N85" s="12">
        <v>208</v>
      </c>
      <c r="O85" s="12">
        <v>215</v>
      </c>
      <c r="P85" s="15">
        <v>635</v>
      </c>
      <c r="Q85" s="11">
        <v>225</v>
      </c>
      <c r="R85" s="12">
        <v>211</v>
      </c>
      <c r="S85" s="12">
        <v>186</v>
      </c>
      <c r="T85" s="13">
        <v>622</v>
      </c>
      <c r="U85" s="21"/>
      <c r="V85" s="22"/>
      <c r="W85" s="22"/>
      <c r="X85" s="22"/>
      <c r="Y85" s="22"/>
      <c r="Z85" s="22"/>
      <c r="AA85" s="22"/>
      <c r="AB85" s="22"/>
    </row>
    <row r="86" spans="1:28" ht="13.5">
      <c r="A86" s="39" t="s">
        <v>678</v>
      </c>
      <c r="B86" s="44" t="s">
        <v>373</v>
      </c>
      <c r="C86" s="44" t="s">
        <v>140</v>
      </c>
      <c r="D86" s="39">
        <f t="shared" si="3"/>
        <v>1896</v>
      </c>
      <c r="E86" s="40">
        <f t="shared" si="4"/>
        <v>9</v>
      </c>
      <c r="F86" s="39">
        <f t="shared" si="5"/>
        <v>226</v>
      </c>
      <c r="G86" s="39">
        <v>649</v>
      </c>
      <c r="H86" s="34" t="s">
        <v>100</v>
      </c>
      <c r="I86" s="11">
        <v>202</v>
      </c>
      <c r="J86" s="12">
        <v>225</v>
      </c>
      <c r="K86" s="12">
        <v>222</v>
      </c>
      <c r="L86" s="13">
        <v>649</v>
      </c>
      <c r="M86" s="14">
        <v>224</v>
      </c>
      <c r="N86" s="12">
        <v>198</v>
      </c>
      <c r="O86" s="12">
        <v>193</v>
      </c>
      <c r="P86" s="15">
        <v>615</v>
      </c>
      <c r="Q86" s="11">
        <v>226</v>
      </c>
      <c r="R86" s="12">
        <v>192</v>
      </c>
      <c r="S86" s="12">
        <v>214</v>
      </c>
      <c r="T86" s="13">
        <v>632</v>
      </c>
      <c r="U86" s="21"/>
      <c r="V86" s="22"/>
      <c r="W86" s="22"/>
      <c r="X86" s="22"/>
      <c r="Y86" s="22"/>
      <c r="Z86" s="22"/>
      <c r="AA86" s="22"/>
      <c r="AB86" s="22"/>
    </row>
    <row r="87" spans="1:28" ht="13.5">
      <c r="A87" s="39" t="s">
        <v>688</v>
      </c>
      <c r="B87" s="44" t="s">
        <v>475</v>
      </c>
      <c r="C87" s="44" t="s">
        <v>141</v>
      </c>
      <c r="D87" s="39">
        <f t="shared" si="3"/>
        <v>1896</v>
      </c>
      <c r="E87" s="40">
        <f t="shared" si="4"/>
        <v>9</v>
      </c>
      <c r="F87" s="39">
        <f t="shared" si="5"/>
        <v>234</v>
      </c>
      <c r="G87" s="39">
        <v>667</v>
      </c>
      <c r="H87" s="34" t="s">
        <v>142</v>
      </c>
      <c r="I87" s="11">
        <v>190</v>
      </c>
      <c r="J87" s="12">
        <v>213</v>
      </c>
      <c r="K87" s="12">
        <v>199</v>
      </c>
      <c r="L87" s="13">
        <v>602</v>
      </c>
      <c r="M87" s="14">
        <v>211</v>
      </c>
      <c r="N87" s="12">
        <v>222</v>
      </c>
      <c r="O87" s="12">
        <v>234</v>
      </c>
      <c r="P87" s="15">
        <v>667</v>
      </c>
      <c r="Q87" s="11">
        <v>194</v>
      </c>
      <c r="R87" s="12">
        <v>204</v>
      </c>
      <c r="S87" s="12">
        <v>229</v>
      </c>
      <c r="T87" s="13">
        <v>627</v>
      </c>
      <c r="U87" s="21"/>
      <c r="V87" s="22"/>
      <c r="W87" s="22"/>
      <c r="X87" s="22"/>
      <c r="Y87" s="22"/>
      <c r="Z87" s="22"/>
      <c r="AA87" s="22"/>
      <c r="AB87" s="22"/>
    </row>
    <row r="88" spans="1:28" ht="13.5">
      <c r="A88" s="39" t="s">
        <v>655</v>
      </c>
      <c r="B88" s="44" t="s">
        <v>508</v>
      </c>
      <c r="C88" s="44" t="s">
        <v>143</v>
      </c>
      <c r="D88" s="39">
        <f t="shared" si="3"/>
        <v>1896</v>
      </c>
      <c r="E88" s="40">
        <f t="shared" si="4"/>
        <v>9</v>
      </c>
      <c r="F88" s="39">
        <f t="shared" si="5"/>
        <v>268</v>
      </c>
      <c r="G88" s="39">
        <v>698</v>
      </c>
      <c r="H88" s="34" t="s">
        <v>32</v>
      </c>
      <c r="I88" s="11">
        <v>193</v>
      </c>
      <c r="J88" s="12">
        <v>237</v>
      </c>
      <c r="K88" s="12">
        <v>216</v>
      </c>
      <c r="L88" s="13">
        <v>646</v>
      </c>
      <c r="M88" s="14">
        <v>268</v>
      </c>
      <c r="N88" s="12">
        <v>224</v>
      </c>
      <c r="O88" s="12">
        <v>206</v>
      </c>
      <c r="P88" s="15">
        <v>698</v>
      </c>
      <c r="Q88" s="11">
        <v>145</v>
      </c>
      <c r="R88" s="12">
        <v>194</v>
      </c>
      <c r="S88" s="12">
        <v>213</v>
      </c>
      <c r="T88" s="13">
        <v>552</v>
      </c>
      <c r="U88" s="21"/>
      <c r="V88" s="22"/>
      <c r="W88" s="22"/>
      <c r="X88" s="22"/>
      <c r="Y88" s="22"/>
      <c r="Z88" s="22"/>
      <c r="AA88" s="22"/>
      <c r="AB88" s="22"/>
    </row>
    <row r="89" spans="1:28" ht="13.5">
      <c r="A89" s="39" t="s">
        <v>677</v>
      </c>
      <c r="B89" s="44" t="s">
        <v>548</v>
      </c>
      <c r="C89" s="44" t="s">
        <v>144</v>
      </c>
      <c r="D89" s="39">
        <f t="shared" si="3"/>
        <v>1895</v>
      </c>
      <c r="E89" s="40">
        <f t="shared" si="4"/>
        <v>9</v>
      </c>
      <c r="F89" s="39">
        <f t="shared" si="5"/>
        <v>247</v>
      </c>
      <c r="G89" s="39">
        <v>665</v>
      </c>
      <c r="H89" s="34" t="s">
        <v>96</v>
      </c>
      <c r="I89" s="11">
        <v>192</v>
      </c>
      <c r="J89" s="12">
        <v>183</v>
      </c>
      <c r="K89" s="12">
        <v>211</v>
      </c>
      <c r="L89" s="13">
        <v>586</v>
      </c>
      <c r="M89" s="14">
        <v>213</v>
      </c>
      <c r="N89" s="12">
        <v>247</v>
      </c>
      <c r="O89" s="12">
        <v>205</v>
      </c>
      <c r="P89" s="15">
        <v>665</v>
      </c>
      <c r="Q89" s="11">
        <v>202</v>
      </c>
      <c r="R89" s="12">
        <v>206</v>
      </c>
      <c r="S89" s="12">
        <v>236</v>
      </c>
      <c r="T89" s="13">
        <v>644</v>
      </c>
      <c r="U89" s="21"/>
      <c r="V89" s="22"/>
      <c r="W89" s="22"/>
      <c r="X89" s="22"/>
      <c r="Y89" s="22"/>
      <c r="Z89" s="22"/>
      <c r="AA89" s="22"/>
      <c r="AB89" s="22"/>
    </row>
    <row r="90" spans="1:28" ht="13.5">
      <c r="A90" s="39" t="s">
        <v>658</v>
      </c>
      <c r="B90" s="44" t="s">
        <v>457</v>
      </c>
      <c r="C90" s="44" t="s">
        <v>145</v>
      </c>
      <c r="D90" s="39">
        <f t="shared" si="3"/>
        <v>1894</v>
      </c>
      <c r="E90" s="40">
        <f t="shared" si="4"/>
        <v>9</v>
      </c>
      <c r="F90" s="39">
        <f t="shared" si="5"/>
        <v>226</v>
      </c>
      <c r="G90" s="39">
        <v>645</v>
      </c>
      <c r="H90" s="34" t="s">
        <v>39</v>
      </c>
      <c r="I90" s="11">
        <v>188</v>
      </c>
      <c r="J90" s="12">
        <v>202</v>
      </c>
      <c r="K90" s="12">
        <v>217</v>
      </c>
      <c r="L90" s="13">
        <v>607</v>
      </c>
      <c r="M90" s="14">
        <v>193</v>
      </c>
      <c r="N90" s="12">
        <v>223</v>
      </c>
      <c r="O90" s="12">
        <v>226</v>
      </c>
      <c r="P90" s="15">
        <v>642</v>
      </c>
      <c r="Q90" s="11">
        <v>218</v>
      </c>
      <c r="R90" s="12">
        <v>223</v>
      </c>
      <c r="S90" s="12">
        <v>204</v>
      </c>
      <c r="T90" s="13">
        <v>645</v>
      </c>
      <c r="U90" s="21"/>
      <c r="V90" s="22"/>
      <c r="W90" s="22"/>
      <c r="X90" s="22"/>
      <c r="Y90" s="22"/>
      <c r="Z90" s="22"/>
      <c r="AA90" s="22"/>
      <c r="AB90" s="22"/>
    </row>
    <row r="91" spans="1:28" ht="13.5">
      <c r="A91" s="39" t="s">
        <v>680</v>
      </c>
      <c r="B91" s="44" t="s">
        <v>558</v>
      </c>
      <c r="C91" s="44" t="s">
        <v>146</v>
      </c>
      <c r="D91" s="39">
        <f t="shared" si="3"/>
        <v>1894</v>
      </c>
      <c r="E91" s="40">
        <f t="shared" si="4"/>
        <v>9</v>
      </c>
      <c r="F91" s="39">
        <f t="shared" si="5"/>
        <v>236</v>
      </c>
      <c r="G91" s="39">
        <v>690</v>
      </c>
      <c r="H91" s="34" t="s">
        <v>106</v>
      </c>
      <c r="I91" s="11">
        <v>194</v>
      </c>
      <c r="J91" s="12">
        <v>190</v>
      </c>
      <c r="K91" s="12">
        <v>207</v>
      </c>
      <c r="L91" s="13">
        <v>591</v>
      </c>
      <c r="M91" s="14">
        <v>183</v>
      </c>
      <c r="N91" s="12">
        <v>236</v>
      </c>
      <c r="O91" s="12">
        <v>194</v>
      </c>
      <c r="P91" s="15">
        <v>613</v>
      </c>
      <c r="Q91" s="11">
        <v>226</v>
      </c>
      <c r="R91" s="12">
        <v>236</v>
      </c>
      <c r="S91" s="12">
        <v>228</v>
      </c>
      <c r="T91" s="13">
        <v>690</v>
      </c>
      <c r="U91" s="21"/>
      <c r="V91" s="22"/>
      <c r="W91" s="22"/>
      <c r="X91" s="22"/>
      <c r="Y91" s="22"/>
      <c r="Z91" s="22"/>
      <c r="AA91" s="22"/>
      <c r="AB91" s="22"/>
    </row>
    <row r="92" spans="1:28" ht="13.5">
      <c r="A92" s="39" t="s">
        <v>680</v>
      </c>
      <c r="B92" s="44" t="s">
        <v>555</v>
      </c>
      <c r="C92" s="44" t="s">
        <v>147</v>
      </c>
      <c r="D92" s="39">
        <f t="shared" si="3"/>
        <v>1892</v>
      </c>
      <c r="E92" s="40">
        <f t="shared" si="4"/>
        <v>9</v>
      </c>
      <c r="F92" s="39">
        <f t="shared" si="5"/>
        <v>230</v>
      </c>
      <c r="G92" s="39">
        <v>633</v>
      </c>
      <c r="H92" s="34" t="s">
        <v>106</v>
      </c>
      <c r="I92" s="11">
        <v>196</v>
      </c>
      <c r="J92" s="12">
        <v>230</v>
      </c>
      <c r="K92" s="12">
        <v>203</v>
      </c>
      <c r="L92" s="13">
        <v>629</v>
      </c>
      <c r="M92" s="14">
        <v>211</v>
      </c>
      <c r="N92" s="12">
        <v>194</v>
      </c>
      <c r="O92" s="12">
        <v>225</v>
      </c>
      <c r="P92" s="15">
        <v>630</v>
      </c>
      <c r="Q92" s="11">
        <v>227</v>
      </c>
      <c r="R92" s="12">
        <v>203</v>
      </c>
      <c r="S92" s="12">
        <v>203</v>
      </c>
      <c r="T92" s="13">
        <v>633</v>
      </c>
      <c r="U92" s="21"/>
      <c r="V92" s="22"/>
      <c r="W92" s="22"/>
      <c r="X92" s="22"/>
      <c r="Y92" s="22"/>
      <c r="Z92" s="22"/>
      <c r="AA92" s="22"/>
      <c r="AB92" s="22"/>
    </row>
    <row r="93" spans="1:28" ht="13.5">
      <c r="A93" s="39" t="s">
        <v>662</v>
      </c>
      <c r="B93" s="44" t="s">
        <v>610</v>
      </c>
      <c r="C93" s="44" t="s">
        <v>148</v>
      </c>
      <c r="D93" s="39">
        <f t="shared" si="3"/>
        <v>1890</v>
      </c>
      <c r="E93" s="40">
        <f t="shared" si="4"/>
        <v>9</v>
      </c>
      <c r="F93" s="39">
        <f t="shared" si="5"/>
        <v>243</v>
      </c>
      <c r="G93" s="39">
        <v>656</v>
      </c>
      <c r="H93" s="34" t="s">
        <v>52</v>
      </c>
      <c r="I93" s="11">
        <v>221</v>
      </c>
      <c r="J93" s="12">
        <v>213</v>
      </c>
      <c r="K93" s="12">
        <v>222</v>
      </c>
      <c r="L93" s="13">
        <v>656</v>
      </c>
      <c r="M93" s="14">
        <v>243</v>
      </c>
      <c r="N93" s="12">
        <v>179</v>
      </c>
      <c r="O93" s="12">
        <v>204</v>
      </c>
      <c r="P93" s="15">
        <v>626</v>
      </c>
      <c r="Q93" s="11">
        <v>215</v>
      </c>
      <c r="R93" s="12">
        <v>205</v>
      </c>
      <c r="S93" s="12">
        <v>188</v>
      </c>
      <c r="T93" s="13">
        <v>608</v>
      </c>
      <c r="U93" s="21"/>
      <c r="V93" s="22"/>
      <c r="W93" s="22"/>
      <c r="X93" s="22"/>
      <c r="Y93" s="22"/>
      <c r="Z93" s="22"/>
      <c r="AA93" s="22"/>
      <c r="AB93" s="22"/>
    </row>
    <row r="94" spans="1:28" ht="13.5">
      <c r="A94" s="39" t="s">
        <v>668</v>
      </c>
      <c r="B94" s="44" t="s">
        <v>392</v>
      </c>
      <c r="C94" s="44" t="s">
        <v>149</v>
      </c>
      <c r="D94" s="39">
        <f t="shared" si="3"/>
        <v>1889</v>
      </c>
      <c r="E94" s="40">
        <f t="shared" si="4"/>
        <v>9</v>
      </c>
      <c r="F94" s="39">
        <f t="shared" si="5"/>
        <v>239</v>
      </c>
      <c r="G94" s="39">
        <v>645</v>
      </c>
      <c r="H94" s="34" t="s">
        <v>66</v>
      </c>
      <c r="I94" s="11">
        <v>239</v>
      </c>
      <c r="J94" s="12">
        <v>217</v>
      </c>
      <c r="K94" s="12">
        <v>189</v>
      </c>
      <c r="L94" s="13">
        <v>645</v>
      </c>
      <c r="M94" s="14">
        <v>215</v>
      </c>
      <c r="N94" s="12">
        <v>223</v>
      </c>
      <c r="O94" s="12">
        <v>205</v>
      </c>
      <c r="P94" s="15">
        <v>643</v>
      </c>
      <c r="Q94" s="11">
        <v>223</v>
      </c>
      <c r="R94" s="12">
        <v>178</v>
      </c>
      <c r="S94" s="12">
        <v>200</v>
      </c>
      <c r="T94" s="13">
        <v>601</v>
      </c>
      <c r="U94" s="21"/>
      <c r="V94" s="22"/>
      <c r="W94" s="22"/>
      <c r="X94" s="22"/>
      <c r="Y94" s="22"/>
      <c r="Z94" s="22"/>
      <c r="AA94" s="22"/>
      <c r="AB94" s="22"/>
    </row>
    <row r="95" spans="1:28" ht="13.5">
      <c r="A95" s="39" t="s">
        <v>689</v>
      </c>
      <c r="B95" s="44" t="s">
        <v>493</v>
      </c>
      <c r="C95" s="44" t="s">
        <v>150</v>
      </c>
      <c r="D95" s="39">
        <f t="shared" si="3"/>
        <v>1885</v>
      </c>
      <c r="E95" s="40">
        <f t="shared" si="4"/>
        <v>9</v>
      </c>
      <c r="F95" s="39">
        <f t="shared" si="5"/>
        <v>248</v>
      </c>
      <c r="G95" s="39">
        <v>652</v>
      </c>
      <c r="H95" s="34" t="s">
        <v>151</v>
      </c>
      <c r="I95" s="11">
        <v>193</v>
      </c>
      <c r="J95" s="12">
        <v>236</v>
      </c>
      <c r="K95" s="12">
        <v>169</v>
      </c>
      <c r="L95" s="13">
        <v>598</v>
      </c>
      <c r="M95" s="14">
        <v>201</v>
      </c>
      <c r="N95" s="12">
        <v>248</v>
      </c>
      <c r="O95" s="12">
        <v>186</v>
      </c>
      <c r="P95" s="15">
        <v>635</v>
      </c>
      <c r="Q95" s="11">
        <v>228</v>
      </c>
      <c r="R95" s="12">
        <v>202</v>
      </c>
      <c r="S95" s="12">
        <v>222</v>
      </c>
      <c r="T95" s="13">
        <v>652</v>
      </c>
      <c r="U95" s="21"/>
      <c r="V95" s="22"/>
      <c r="W95" s="22"/>
      <c r="X95" s="22"/>
      <c r="Y95" s="22"/>
      <c r="Z95" s="22"/>
      <c r="AA95" s="22"/>
      <c r="AB95" s="22"/>
    </row>
    <row r="96" spans="1:28" ht="13.5">
      <c r="A96" s="39" t="s">
        <v>654</v>
      </c>
      <c r="B96" s="44" t="s">
        <v>536</v>
      </c>
      <c r="C96" s="44" t="s">
        <v>152</v>
      </c>
      <c r="D96" s="39">
        <f t="shared" si="3"/>
        <v>1885</v>
      </c>
      <c r="E96" s="40">
        <f t="shared" si="4"/>
        <v>9</v>
      </c>
      <c r="F96" s="39">
        <f t="shared" si="5"/>
        <v>239</v>
      </c>
      <c r="G96" s="39">
        <v>668</v>
      </c>
      <c r="H96" s="34" t="s">
        <v>30</v>
      </c>
      <c r="I96" s="11">
        <v>239</v>
      </c>
      <c r="J96" s="12">
        <v>213</v>
      </c>
      <c r="K96" s="12">
        <v>216</v>
      </c>
      <c r="L96" s="13">
        <v>668</v>
      </c>
      <c r="M96" s="14">
        <v>151</v>
      </c>
      <c r="N96" s="12">
        <v>201</v>
      </c>
      <c r="O96" s="12">
        <v>225</v>
      </c>
      <c r="P96" s="15">
        <v>577</v>
      </c>
      <c r="Q96" s="11">
        <v>203</v>
      </c>
      <c r="R96" s="12">
        <v>223</v>
      </c>
      <c r="S96" s="12">
        <v>214</v>
      </c>
      <c r="T96" s="13">
        <v>640</v>
      </c>
      <c r="U96" s="21"/>
      <c r="V96" s="22"/>
      <c r="W96" s="22"/>
      <c r="X96" s="22"/>
      <c r="Y96" s="22"/>
      <c r="Z96" s="22"/>
      <c r="AA96" s="22"/>
      <c r="AB96" s="22"/>
    </row>
    <row r="97" spans="1:28" ht="13.5">
      <c r="A97" s="39" t="s">
        <v>672</v>
      </c>
      <c r="B97" s="44" t="s">
        <v>646</v>
      </c>
      <c r="C97" s="44" t="s">
        <v>153</v>
      </c>
      <c r="D97" s="39">
        <f t="shared" si="3"/>
        <v>1884</v>
      </c>
      <c r="E97" s="40">
        <f t="shared" si="4"/>
        <v>9</v>
      </c>
      <c r="F97" s="39">
        <f t="shared" si="5"/>
        <v>258</v>
      </c>
      <c r="G97" s="39">
        <v>702</v>
      </c>
      <c r="H97" s="34" t="s">
        <v>49</v>
      </c>
      <c r="I97" s="11">
        <v>258</v>
      </c>
      <c r="J97" s="12">
        <v>207</v>
      </c>
      <c r="K97" s="12">
        <v>237</v>
      </c>
      <c r="L97" s="13">
        <v>702</v>
      </c>
      <c r="M97" s="14">
        <v>182</v>
      </c>
      <c r="N97" s="12">
        <v>213</v>
      </c>
      <c r="O97" s="12">
        <v>207</v>
      </c>
      <c r="P97" s="15">
        <v>602</v>
      </c>
      <c r="Q97" s="11">
        <v>207</v>
      </c>
      <c r="R97" s="12">
        <v>203</v>
      </c>
      <c r="S97" s="12">
        <v>170</v>
      </c>
      <c r="T97" s="13">
        <v>580</v>
      </c>
      <c r="U97" s="21"/>
      <c r="V97" s="22"/>
      <c r="W97" s="22"/>
      <c r="X97" s="22"/>
      <c r="Y97" s="22"/>
      <c r="Z97" s="22"/>
      <c r="AA97" s="22"/>
      <c r="AB97" s="22"/>
    </row>
    <row r="98" spans="1:28" ht="13.5">
      <c r="A98" s="39" t="s">
        <v>661</v>
      </c>
      <c r="B98" s="44" t="s">
        <v>635</v>
      </c>
      <c r="C98" s="44" t="s">
        <v>154</v>
      </c>
      <c r="D98" s="39">
        <f t="shared" si="3"/>
        <v>1882</v>
      </c>
      <c r="E98" s="40">
        <f t="shared" si="4"/>
        <v>9</v>
      </c>
      <c r="F98" s="39">
        <f t="shared" si="5"/>
        <v>247</v>
      </c>
      <c r="G98" s="39">
        <v>668</v>
      </c>
      <c r="H98" s="34" t="s">
        <v>49</v>
      </c>
      <c r="I98" s="11">
        <v>225</v>
      </c>
      <c r="J98" s="12">
        <v>178</v>
      </c>
      <c r="K98" s="12">
        <v>179</v>
      </c>
      <c r="L98" s="13">
        <v>582</v>
      </c>
      <c r="M98" s="14">
        <v>225</v>
      </c>
      <c r="N98" s="12">
        <v>247</v>
      </c>
      <c r="O98" s="12">
        <v>196</v>
      </c>
      <c r="P98" s="15">
        <v>668</v>
      </c>
      <c r="Q98" s="11">
        <v>194</v>
      </c>
      <c r="R98" s="12">
        <v>193</v>
      </c>
      <c r="S98" s="12">
        <v>245</v>
      </c>
      <c r="T98" s="13">
        <v>632</v>
      </c>
      <c r="U98" s="21"/>
      <c r="V98" s="22"/>
      <c r="W98" s="22"/>
      <c r="X98" s="22"/>
      <c r="Y98" s="22"/>
      <c r="Z98" s="22"/>
      <c r="AA98" s="22"/>
      <c r="AB98" s="22"/>
    </row>
    <row r="99" spans="1:28" ht="13.5">
      <c r="A99" s="39" t="s">
        <v>690</v>
      </c>
      <c r="B99" s="44" t="s">
        <v>630</v>
      </c>
      <c r="C99" s="44" t="s">
        <v>155</v>
      </c>
      <c r="D99" s="39">
        <f t="shared" si="3"/>
        <v>1881</v>
      </c>
      <c r="E99" s="40">
        <f t="shared" si="4"/>
        <v>9</v>
      </c>
      <c r="F99" s="39">
        <f t="shared" si="5"/>
        <v>268</v>
      </c>
      <c r="G99" s="39">
        <v>680</v>
      </c>
      <c r="H99" s="34" t="s">
        <v>156</v>
      </c>
      <c r="I99" s="11">
        <v>161</v>
      </c>
      <c r="J99" s="12">
        <v>234</v>
      </c>
      <c r="K99" s="12">
        <v>218</v>
      </c>
      <c r="L99" s="13">
        <v>613</v>
      </c>
      <c r="M99" s="14">
        <v>225</v>
      </c>
      <c r="N99" s="12">
        <v>198</v>
      </c>
      <c r="O99" s="12">
        <v>165</v>
      </c>
      <c r="P99" s="15">
        <v>588</v>
      </c>
      <c r="Q99" s="11">
        <v>211</v>
      </c>
      <c r="R99" s="12">
        <v>268</v>
      </c>
      <c r="S99" s="12">
        <v>201</v>
      </c>
      <c r="T99" s="13">
        <v>680</v>
      </c>
      <c r="U99" s="21"/>
      <c r="V99" s="22"/>
      <c r="W99" s="22"/>
      <c r="X99" s="22"/>
      <c r="Y99" s="22"/>
      <c r="Z99" s="22"/>
      <c r="AA99" s="22"/>
      <c r="AB99" s="22"/>
    </row>
    <row r="100" spans="1:28" ht="13.5">
      <c r="A100" s="39" t="s">
        <v>672</v>
      </c>
      <c r="B100" s="44" t="s">
        <v>645</v>
      </c>
      <c r="C100" s="44" t="s">
        <v>157</v>
      </c>
      <c r="D100" s="39">
        <f t="shared" si="3"/>
        <v>1880</v>
      </c>
      <c r="E100" s="40">
        <f t="shared" si="4"/>
        <v>9</v>
      </c>
      <c r="F100" s="39">
        <f t="shared" si="5"/>
        <v>236</v>
      </c>
      <c r="G100" s="39">
        <v>693</v>
      </c>
      <c r="H100" s="34" t="s">
        <v>49</v>
      </c>
      <c r="I100" s="11">
        <v>236</v>
      </c>
      <c r="J100" s="12">
        <v>236</v>
      </c>
      <c r="K100" s="12">
        <v>221</v>
      </c>
      <c r="L100" s="13">
        <v>693</v>
      </c>
      <c r="M100" s="14">
        <v>195</v>
      </c>
      <c r="N100" s="12">
        <v>181</v>
      </c>
      <c r="O100" s="12">
        <v>170</v>
      </c>
      <c r="P100" s="15">
        <v>546</v>
      </c>
      <c r="Q100" s="11">
        <v>235</v>
      </c>
      <c r="R100" s="12">
        <v>179</v>
      </c>
      <c r="S100" s="12">
        <v>227</v>
      </c>
      <c r="T100" s="13">
        <v>641</v>
      </c>
      <c r="U100" s="21"/>
      <c r="V100" s="22"/>
      <c r="W100" s="22"/>
      <c r="X100" s="22"/>
      <c r="Y100" s="22"/>
      <c r="Z100" s="22"/>
      <c r="AA100" s="22"/>
      <c r="AB100" s="22"/>
    </row>
    <row r="101" spans="1:28" ht="13.5">
      <c r="A101" s="39" t="s">
        <v>659</v>
      </c>
      <c r="B101" s="44" t="s">
        <v>411</v>
      </c>
      <c r="C101" s="44" t="s">
        <v>158</v>
      </c>
      <c r="D101" s="39">
        <f t="shared" si="3"/>
        <v>1879</v>
      </c>
      <c r="E101" s="40">
        <f t="shared" si="4"/>
        <v>9</v>
      </c>
      <c r="F101" s="39">
        <f t="shared" si="5"/>
        <v>258</v>
      </c>
      <c r="G101" s="39">
        <v>668</v>
      </c>
      <c r="H101" s="34" t="s">
        <v>43</v>
      </c>
      <c r="I101" s="11">
        <v>207</v>
      </c>
      <c r="J101" s="12">
        <v>183</v>
      </c>
      <c r="K101" s="12">
        <v>159</v>
      </c>
      <c r="L101" s="13">
        <v>549</v>
      </c>
      <c r="M101" s="14">
        <v>246</v>
      </c>
      <c r="N101" s="12">
        <v>199</v>
      </c>
      <c r="O101" s="12">
        <v>217</v>
      </c>
      <c r="P101" s="15">
        <v>662</v>
      </c>
      <c r="Q101" s="11">
        <v>153</v>
      </c>
      <c r="R101" s="12">
        <v>258</v>
      </c>
      <c r="S101" s="12">
        <v>257</v>
      </c>
      <c r="T101" s="13">
        <v>668</v>
      </c>
      <c r="U101" s="21"/>
      <c r="V101" s="22"/>
      <c r="W101" s="22"/>
      <c r="X101" s="22"/>
      <c r="Y101" s="22"/>
      <c r="Z101" s="22"/>
      <c r="AA101" s="22"/>
      <c r="AB101" s="22"/>
    </row>
    <row r="102" spans="1:28" ht="13.5">
      <c r="A102" s="39" t="s">
        <v>676</v>
      </c>
      <c r="B102" s="44" t="s">
        <v>395</v>
      </c>
      <c r="C102" s="44" t="s">
        <v>159</v>
      </c>
      <c r="D102" s="39">
        <f t="shared" si="3"/>
        <v>1877</v>
      </c>
      <c r="E102" s="40">
        <f t="shared" si="4"/>
        <v>9</v>
      </c>
      <c r="F102" s="39">
        <f t="shared" si="5"/>
        <v>257</v>
      </c>
      <c r="G102" s="39">
        <v>670</v>
      </c>
      <c r="H102" s="34" t="s">
        <v>93</v>
      </c>
      <c r="I102" s="11">
        <v>223</v>
      </c>
      <c r="J102" s="12">
        <v>190</v>
      </c>
      <c r="K102" s="12">
        <v>257</v>
      </c>
      <c r="L102" s="13">
        <v>670</v>
      </c>
      <c r="M102" s="14">
        <v>205</v>
      </c>
      <c r="N102" s="12">
        <v>171</v>
      </c>
      <c r="O102" s="12">
        <v>202</v>
      </c>
      <c r="P102" s="15">
        <v>578</v>
      </c>
      <c r="Q102" s="11">
        <v>191</v>
      </c>
      <c r="R102" s="12">
        <v>224</v>
      </c>
      <c r="S102" s="12">
        <v>214</v>
      </c>
      <c r="T102" s="13">
        <v>629</v>
      </c>
      <c r="U102" s="21"/>
      <c r="V102" s="22"/>
      <c r="W102" s="22"/>
      <c r="X102" s="22"/>
      <c r="Y102" s="22"/>
      <c r="Z102" s="22"/>
      <c r="AA102" s="22"/>
      <c r="AB102" s="22"/>
    </row>
    <row r="103" spans="1:28" ht="13.5">
      <c r="A103" s="39" t="s">
        <v>684</v>
      </c>
      <c r="B103" s="44" t="s">
        <v>575</v>
      </c>
      <c r="C103" s="44" t="s">
        <v>160</v>
      </c>
      <c r="D103" s="39">
        <f t="shared" si="3"/>
        <v>1876</v>
      </c>
      <c r="E103" s="40">
        <f t="shared" si="4"/>
        <v>9</v>
      </c>
      <c r="F103" s="39">
        <f t="shared" si="5"/>
        <v>225</v>
      </c>
      <c r="G103" s="39">
        <v>644</v>
      </c>
      <c r="H103" s="34" t="s">
        <v>128</v>
      </c>
      <c r="I103" s="11">
        <v>207</v>
      </c>
      <c r="J103" s="12">
        <v>223</v>
      </c>
      <c r="K103" s="12">
        <v>214</v>
      </c>
      <c r="L103" s="13">
        <v>644</v>
      </c>
      <c r="M103" s="14">
        <v>224</v>
      </c>
      <c r="N103" s="12">
        <v>225</v>
      </c>
      <c r="O103" s="12">
        <v>178</v>
      </c>
      <c r="P103" s="15">
        <v>627</v>
      </c>
      <c r="Q103" s="11">
        <v>205</v>
      </c>
      <c r="R103" s="12">
        <v>207</v>
      </c>
      <c r="S103" s="12">
        <v>193</v>
      </c>
      <c r="T103" s="13">
        <v>605</v>
      </c>
      <c r="U103" s="21"/>
      <c r="V103" s="22"/>
      <c r="W103" s="22"/>
      <c r="X103" s="22"/>
      <c r="Y103" s="22"/>
      <c r="Z103" s="22"/>
      <c r="AA103" s="22"/>
      <c r="AB103" s="22"/>
    </row>
    <row r="104" spans="1:28" ht="13.5">
      <c r="A104" s="39" t="s">
        <v>691</v>
      </c>
      <c r="B104" s="44" t="s">
        <v>588</v>
      </c>
      <c r="C104" s="44" t="s">
        <v>161</v>
      </c>
      <c r="D104" s="39">
        <f t="shared" si="3"/>
        <v>1875</v>
      </c>
      <c r="E104" s="40">
        <f t="shared" si="4"/>
        <v>9</v>
      </c>
      <c r="F104" s="39">
        <f t="shared" si="5"/>
        <v>239</v>
      </c>
      <c r="G104" s="39">
        <v>640</v>
      </c>
      <c r="H104" s="34" t="s">
        <v>162</v>
      </c>
      <c r="I104" s="11">
        <v>236</v>
      </c>
      <c r="J104" s="12">
        <v>203</v>
      </c>
      <c r="K104" s="12">
        <v>201</v>
      </c>
      <c r="L104" s="13">
        <v>640</v>
      </c>
      <c r="M104" s="14">
        <v>212</v>
      </c>
      <c r="N104" s="12">
        <v>163</v>
      </c>
      <c r="O104" s="12">
        <v>225</v>
      </c>
      <c r="P104" s="15">
        <v>600</v>
      </c>
      <c r="Q104" s="11">
        <v>197</v>
      </c>
      <c r="R104" s="12">
        <v>199</v>
      </c>
      <c r="S104" s="12">
        <v>239</v>
      </c>
      <c r="T104" s="13">
        <v>635</v>
      </c>
      <c r="U104" s="21"/>
      <c r="V104" s="22"/>
      <c r="W104" s="22"/>
      <c r="X104" s="22"/>
      <c r="Y104" s="22"/>
      <c r="Z104" s="22"/>
      <c r="AA104" s="22"/>
      <c r="AB104" s="22"/>
    </row>
    <row r="105" spans="1:28" ht="13.5">
      <c r="A105" s="39" t="s">
        <v>692</v>
      </c>
      <c r="B105" s="44" t="s">
        <v>423</v>
      </c>
      <c r="C105" s="44" t="s">
        <v>163</v>
      </c>
      <c r="D105" s="39">
        <f t="shared" si="3"/>
        <v>1874</v>
      </c>
      <c r="E105" s="40">
        <f t="shared" si="4"/>
        <v>9</v>
      </c>
      <c r="F105" s="39">
        <f t="shared" si="5"/>
        <v>247</v>
      </c>
      <c r="G105" s="39">
        <v>683</v>
      </c>
      <c r="H105" s="34" t="s">
        <v>164</v>
      </c>
      <c r="I105" s="11">
        <v>221</v>
      </c>
      <c r="J105" s="12">
        <v>176</v>
      </c>
      <c r="K105" s="12">
        <v>235</v>
      </c>
      <c r="L105" s="13">
        <v>632</v>
      </c>
      <c r="M105" s="14">
        <v>211</v>
      </c>
      <c r="N105" s="12">
        <v>179</v>
      </c>
      <c r="O105" s="12">
        <v>169</v>
      </c>
      <c r="P105" s="15">
        <v>559</v>
      </c>
      <c r="Q105" s="11">
        <v>235</v>
      </c>
      <c r="R105" s="12">
        <v>247</v>
      </c>
      <c r="S105" s="12">
        <v>201</v>
      </c>
      <c r="T105" s="13">
        <v>683</v>
      </c>
      <c r="U105" s="21"/>
      <c r="V105" s="22"/>
      <c r="W105" s="22"/>
      <c r="X105" s="22"/>
      <c r="Y105" s="22"/>
      <c r="Z105" s="22"/>
      <c r="AA105" s="22"/>
      <c r="AB105" s="22"/>
    </row>
    <row r="106" spans="1:28" ht="13.5">
      <c r="A106" s="39" t="s">
        <v>658</v>
      </c>
      <c r="B106" s="44" t="s">
        <v>460</v>
      </c>
      <c r="C106" s="44" t="s">
        <v>165</v>
      </c>
      <c r="D106" s="39">
        <f t="shared" si="3"/>
        <v>1870</v>
      </c>
      <c r="E106" s="40">
        <f t="shared" si="4"/>
        <v>9</v>
      </c>
      <c r="F106" s="39">
        <f t="shared" si="5"/>
        <v>257</v>
      </c>
      <c r="G106" s="39">
        <v>686</v>
      </c>
      <c r="H106" s="34" t="s">
        <v>39</v>
      </c>
      <c r="I106" s="11">
        <v>183</v>
      </c>
      <c r="J106" s="12">
        <v>224</v>
      </c>
      <c r="K106" s="12">
        <v>175</v>
      </c>
      <c r="L106" s="13">
        <v>582</v>
      </c>
      <c r="M106" s="14">
        <v>212</v>
      </c>
      <c r="N106" s="12">
        <v>199</v>
      </c>
      <c r="O106" s="12">
        <v>191</v>
      </c>
      <c r="P106" s="15">
        <v>602</v>
      </c>
      <c r="Q106" s="11">
        <v>257</v>
      </c>
      <c r="R106" s="12">
        <v>238</v>
      </c>
      <c r="S106" s="12">
        <v>191</v>
      </c>
      <c r="T106" s="13">
        <v>686</v>
      </c>
      <c r="U106" s="21"/>
      <c r="V106" s="22"/>
      <c r="W106" s="22"/>
      <c r="X106" s="22"/>
      <c r="Y106" s="22"/>
      <c r="Z106" s="22"/>
      <c r="AA106" s="22"/>
      <c r="AB106" s="22"/>
    </row>
    <row r="107" spans="1:28" ht="13.5">
      <c r="A107" s="39" t="s">
        <v>692</v>
      </c>
      <c r="B107" s="44" t="s">
        <v>421</v>
      </c>
      <c r="C107" s="44" t="s">
        <v>166</v>
      </c>
      <c r="D107" s="39">
        <f t="shared" si="3"/>
        <v>1868</v>
      </c>
      <c r="E107" s="40">
        <f t="shared" si="4"/>
        <v>9</v>
      </c>
      <c r="F107" s="39">
        <f t="shared" si="5"/>
        <v>247</v>
      </c>
      <c r="G107" s="39">
        <v>643</v>
      </c>
      <c r="H107" s="34" t="s">
        <v>164</v>
      </c>
      <c r="I107" s="11">
        <v>195</v>
      </c>
      <c r="J107" s="12">
        <v>193</v>
      </c>
      <c r="K107" s="12">
        <v>223</v>
      </c>
      <c r="L107" s="13">
        <v>611</v>
      </c>
      <c r="M107" s="14">
        <v>197</v>
      </c>
      <c r="N107" s="12">
        <v>215</v>
      </c>
      <c r="O107" s="12">
        <v>202</v>
      </c>
      <c r="P107" s="15">
        <v>614</v>
      </c>
      <c r="Q107" s="11">
        <v>207</v>
      </c>
      <c r="R107" s="12">
        <v>189</v>
      </c>
      <c r="S107" s="12">
        <v>247</v>
      </c>
      <c r="T107" s="13">
        <v>643</v>
      </c>
      <c r="U107" s="21"/>
      <c r="V107" s="22"/>
      <c r="W107" s="22"/>
      <c r="X107" s="22"/>
      <c r="Y107" s="22"/>
      <c r="Z107" s="22"/>
      <c r="AA107" s="22"/>
      <c r="AB107" s="22"/>
    </row>
    <row r="108" spans="1:28" ht="13.5">
      <c r="A108" s="39" t="s">
        <v>663</v>
      </c>
      <c r="B108" s="44" t="s">
        <v>441</v>
      </c>
      <c r="C108" s="44" t="s">
        <v>167</v>
      </c>
      <c r="D108" s="39">
        <f t="shared" si="3"/>
        <v>1865</v>
      </c>
      <c r="E108" s="40">
        <f t="shared" si="4"/>
        <v>9</v>
      </c>
      <c r="F108" s="39">
        <f t="shared" si="5"/>
        <v>237</v>
      </c>
      <c r="G108" s="39">
        <v>670</v>
      </c>
      <c r="H108" s="34" t="s">
        <v>54</v>
      </c>
      <c r="I108" s="11">
        <v>225</v>
      </c>
      <c r="J108" s="12">
        <v>237</v>
      </c>
      <c r="K108" s="12">
        <v>208</v>
      </c>
      <c r="L108" s="13">
        <v>670</v>
      </c>
      <c r="M108" s="14">
        <v>193</v>
      </c>
      <c r="N108" s="12">
        <v>207</v>
      </c>
      <c r="O108" s="12">
        <v>195</v>
      </c>
      <c r="P108" s="15">
        <v>595</v>
      </c>
      <c r="Q108" s="11">
        <v>202</v>
      </c>
      <c r="R108" s="12">
        <v>216</v>
      </c>
      <c r="S108" s="12">
        <v>182</v>
      </c>
      <c r="T108" s="13">
        <v>600</v>
      </c>
      <c r="U108" s="21"/>
      <c r="V108" s="22"/>
      <c r="W108" s="22"/>
      <c r="X108" s="22"/>
      <c r="Y108" s="22"/>
      <c r="Z108" s="22"/>
      <c r="AA108" s="22"/>
      <c r="AB108" s="22"/>
    </row>
    <row r="109" spans="1:28" ht="13.5">
      <c r="A109" s="39" t="s">
        <v>656</v>
      </c>
      <c r="B109" s="44" t="s">
        <v>517</v>
      </c>
      <c r="C109" s="44" t="s">
        <v>168</v>
      </c>
      <c r="D109" s="39">
        <f t="shared" si="3"/>
        <v>1861</v>
      </c>
      <c r="E109" s="40">
        <f t="shared" si="4"/>
        <v>9</v>
      </c>
      <c r="F109" s="39">
        <f t="shared" si="5"/>
        <v>267</v>
      </c>
      <c r="G109" s="39">
        <v>659</v>
      </c>
      <c r="H109" s="34" t="s">
        <v>34</v>
      </c>
      <c r="I109" s="11">
        <v>214</v>
      </c>
      <c r="J109" s="12">
        <v>228</v>
      </c>
      <c r="K109" s="12">
        <v>217</v>
      </c>
      <c r="L109" s="13">
        <v>659</v>
      </c>
      <c r="M109" s="14">
        <v>194</v>
      </c>
      <c r="N109" s="12">
        <v>267</v>
      </c>
      <c r="O109" s="12">
        <v>182</v>
      </c>
      <c r="P109" s="15">
        <v>643</v>
      </c>
      <c r="Q109" s="11">
        <v>200</v>
      </c>
      <c r="R109" s="12">
        <v>175</v>
      </c>
      <c r="S109" s="12">
        <v>184</v>
      </c>
      <c r="T109" s="13">
        <v>559</v>
      </c>
      <c r="U109" s="21"/>
      <c r="V109" s="22"/>
      <c r="W109" s="22"/>
      <c r="X109" s="22"/>
      <c r="Y109" s="22"/>
      <c r="Z109" s="22"/>
      <c r="AA109" s="22"/>
      <c r="AB109" s="22"/>
    </row>
    <row r="110" spans="1:28" ht="13.5">
      <c r="A110" s="39" t="s">
        <v>672</v>
      </c>
      <c r="B110" s="44" t="s">
        <v>648</v>
      </c>
      <c r="C110" s="44" t="s">
        <v>169</v>
      </c>
      <c r="D110" s="39">
        <f t="shared" si="3"/>
        <v>1859</v>
      </c>
      <c r="E110" s="40">
        <f t="shared" si="4"/>
        <v>9</v>
      </c>
      <c r="F110" s="39">
        <f t="shared" si="5"/>
        <v>238</v>
      </c>
      <c r="G110" s="39">
        <v>641</v>
      </c>
      <c r="H110" s="34" t="s">
        <v>49</v>
      </c>
      <c r="I110" s="11">
        <v>201</v>
      </c>
      <c r="J110" s="12">
        <v>202</v>
      </c>
      <c r="K110" s="12">
        <v>238</v>
      </c>
      <c r="L110" s="13">
        <v>641</v>
      </c>
      <c r="M110" s="14">
        <v>177</v>
      </c>
      <c r="N110" s="12">
        <v>208</v>
      </c>
      <c r="O110" s="12">
        <v>201</v>
      </c>
      <c r="P110" s="15">
        <v>586</v>
      </c>
      <c r="Q110" s="11">
        <v>223</v>
      </c>
      <c r="R110" s="12">
        <v>201</v>
      </c>
      <c r="S110" s="12">
        <v>208</v>
      </c>
      <c r="T110" s="13">
        <v>632</v>
      </c>
      <c r="U110" s="21"/>
      <c r="V110" s="22"/>
      <c r="W110" s="22"/>
      <c r="X110" s="22"/>
      <c r="Y110" s="22"/>
      <c r="Z110" s="22"/>
      <c r="AA110" s="22"/>
      <c r="AB110" s="22"/>
    </row>
    <row r="111" spans="1:28" ht="13.5">
      <c r="A111" s="39" t="s">
        <v>658</v>
      </c>
      <c r="B111" s="44" t="s">
        <v>459</v>
      </c>
      <c r="C111" s="44" t="s">
        <v>170</v>
      </c>
      <c r="D111" s="39">
        <f t="shared" si="3"/>
        <v>1859</v>
      </c>
      <c r="E111" s="40">
        <f t="shared" si="4"/>
        <v>9</v>
      </c>
      <c r="F111" s="39">
        <f t="shared" si="5"/>
        <v>247</v>
      </c>
      <c r="G111" s="39">
        <v>642</v>
      </c>
      <c r="H111" s="34" t="s">
        <v>39</v>
      </c>
      <c r="I111" s="11">
        <v>201</v>
      </c>
      <c r="J111" s="12">
        <v>236</v>
      </c>
      <c r="K111" s="12">
        <v>205</v>
      </c>
      <c r="L111" s="13">
        <v>642</v>
      </c>
      <c r="M111" s="14">
        <v>192</v>
      </c>
      <c r="N111" s="12">
        <v>174</v>
      </c>
      <c r="O111" s="12">
        <v>247</v>
      </c>
      <c r="P111" s="15">
        <v>613</v>
      </c>
      <c r="Q111" s="11">
        <v>196</v>
      </c>
      <c r="R111" s="12">
        <v>169</v>
      </c>
      <c r="S111" s="12">
        <v>239</v>
      </c>
      <c r="T111" s="13">
        <v>604</v>
      </c>
      <c r="U111" s="21"/>
      <c r="V111" s="22"/>
      <c r="W111" s="22"/>
      <c r="X111" s="22"/>
      <c r="Y111" s="22"/>
      <c r="Z111" s="22"/>
      <c r="AA111" s="22"/>
      <c r="AB111" s="22"/>
    </row>
    <row r="112" spans="1:28" ht="13.5">
      <c r="A112" s="39" t="s">
        <v>663</v>
      </c>
      <c r="B112" s="44" t="s">
        <v>433</v>
      </c>
      <c r="C112" s="44" t="s">
        <v>171</v>
      </c>
      <c r="D112" s="39">
        <f t="shared" si="3"/>
        <v>1854</v>
      </c>
      <c r="E112" s="40">
        <f t="shared" si="4"/>
        <v>9</v>
      </c>
      <c r="F112" s="39">
        <f t="shared" si="5"/>
        <v>258</v>
      </c>
      <c r="G112" s="39">
        <v>650</v>
      </c>
      <c r="H112" s="34" t="s">
        <v>54</v>
      </c>
      <c r="I112" s="11">
        <v>199</v>
      </c>
      <c r="J112" s="12">
        <v>203</v>
      </c>
      <c r="K112" s="12">
        <v>248</v>
      </c>
      <c r="L112" s="13">
        <v>650</v>
      </c>
      <c r="M112" s="14">
        <v>258</v>
      </c>
      <c r="N112" s="12">
        <v>180</v>
      </c>
      <c r="O112" s="12">
        <v>158</v>
      </c>
      <c r="P112" s="15">
        <v>596</v>
      </c>
      <c r="Q112" s="11">
        <v>193</v>
      </c>
      <c r="R112" s="12">
        <v>213</v>
      </c>
      <c r="S112" s="12">
        <v>202</v>
      </c>
      <c r="T112" s="13">
        <v>608</v>
      </c>
      <c r="U112" s="21"/>
      <c r="V112" s="22"/>
      <c r="W112" s="22"/>
      <c r="X112" s="22"/>
      <c r="Y112" s="22"/>
      <c r="Z112" s="22"/>
      <c r="AA112" s="22"/>
      <c r="AB112" s="22"/>
    </row>
    <row r="113" spans="1:28" ht="13.5">
      <c r="A113" s="39" t="s">
        <v>663</v>
      </c>
      <c r="B113" s="44" t="s">
        <v>437</v>
      </c>
      <c r="C113" s="44" t="s">
        <v>172</v>
      </c>
      <c r="D113" s="39">
        <f t="shared" si="3"/>
        <v>1853</v>
      </c>
      <c r="E113" s="40">
        <f t="shared" si="4"/>
        <v>9</v>
      </c>
      <c r="F113" s="39">
        <f t="shared" si="5"/>
        <v>236</v>
      </c>
      <c r="G113" s="39">
        <v>653</v>
      </c>
      <c r="H113" s="34" t="s">
        <v>54</v>
      </c>
      <c r="I113" s="11">
        <v>202</v>
      </c>
      <c r="J113" s="12">
        <v>236</v>
      </c>
      <c r="K113" s="12">
        <v>215</v>
      </c>
      <c r="L113" s="13">
        <v>653</v>
      </c>
      <c r="M113" s="14">
        <v>187</v>
      </c>
      <c r="N113" s="12">
        <v>201</v>
      </c>
      <c r="O113" s="12">
        <v>188</v>
      </c>
      <c r="P113" s="15">
        <v>576</v>
      </c>
      <c r="Q113" s="11">
        <v>167</v>
      </c>
      <c r="R113" s="12">
        <v>234</v>
      </c>
      <c r="S113" s="12">
        <v>223</v>
      </c>
      <c r="T113" s="13">
        <v>624</v>
      </c>
      <c r="U113" s="21"/>
      <c r="V113" s="22"/>
      <c r="W113" s="22"/>
      <c r="X113" s="22"/>
      <c r="Y113" s="22"/>
      <c r="Z113" s="22"/>
      <c r="AA113" s="22"/>
      <c r="AB113" s="22"/>
    </row>
    <row r="114" spans="1:28" ht="13.5">
      <c r="A114" s="39" t="s">
        <v>678</v>
      </c>
      <c r="B114" s="44" t="s">
        <v>374</v>
      </c>
      <c r="C114" s="44" t="s">
        <v>173</v>
      </c>
      <c r="D114" s="39">
        <f t="shared" si="3"/>
        <v>1853</v>
      </c>
      <c r="E114" s="40">
        <f t="shared" si="4"/>
        <v>9</v>
      </c>
      <c r="F114" s="39">
        <f t="shared" si="5"/>
        <v>265</v>
      </c>
      <c r="G114" s="39">
        <v>661</v>
      </c>
      <c r="H114" s="34" t="s">
        <v>100</v>
      </c>
      <c r="I114" s="11">
        <v>232</v>
      </c>
      <c r="J114" s="12">
        <v>202</v>
      </c>
      <c r="K114" s="12">
        <v>227</v>
      </c>
      <c r="L114" s="13">
        <v>661</v>
      </c>
      <c r="M114" s="14">
        <v>167</v>
      </c>
      <c r="N114" s="12">
        <v>202</v>
      </c>
      <c r="O114" s="12">
        <v>170</v>
      </c>
      <c r="P114" s="15">
        <v>539</v>
      </c>
      <c r="Q114" s="11">
        <v>265</v>
      </c>
      <c r="R114" s="12">
        <v>204</v>
      </c>
      <c r="S114" s="12">
        <v>184</v>
      </c>
      <c r="T114" s="13">
        <v>653</v>
      </c>
      <c r="U114" s="21"/>
      <c r="V114" s="22"/>
      <c r="W114" s="22"/>
      <c r="X114" s="22"/>
      <c r="Y114" s="22"/>
      <c r="Z114" s="22"/>
      <c r="AA114" s="22"/>
      <c r="AB114" s="22"/>
    </row>
    <row r="115" spans="1:28" ht="13.5">
      <c r="A115" s="39" t="s">
        <v>682</v>
      </c>
      <c r="B115" s="44" t="s">
        <v>580</v>
      </c>
      <c r="C115" s="44" t="s">
        <v>174</v>
      </c>
      <c r="D115" s="39">
        <f t="shared" si="3"/>
        <v>1852</v>
      </c>
      <c r="E115" s="40">
        <f t="shared" si="4"/>
        <v>9</v>
      </c>
      <c r="F115" s="39">
        <f t="shared" si="5"/>
        <v>245</v>
      </c>
      <c r="G115" s="39">
        <v>645</v>
      </c>
      <c r="H115" s="34" t="s">
        <v>112</v>
      </c>
      <c r="I115" s="11">
        <v>213</v>
      </c>
      <c r="J115" s="12">
        <v>217</v>
      </c>
      <c r="K115" s="12">
        <v>215</v>
      </c>
      <c r="L115" s="13">
        <v>645</v>
      </c>
      <c r="M115" s="14">
        <v>169</v>
      </c>
      <c r="N115" s="12">
        <v>245</v>
      </c>
      <c r="O115" s="12">
        <v>222</v>
      </c>
      <c r="P115" s="15">
        <v>636</v>
      </c>
      <c r="Q115" s="11">
        <v>184</v>
      </c>
      <c r="R115" s="12">
        <v>171</v>
      </c>
      <c r="S115" s="12">
        <v>216</v>
      </c>
      <c r="T115" s="13">
        <v>571</v>
      </c>
      <c r="U115" s="21"/>
      <c r="V115" s="22"/>
      <c r="W115" s="22"/>
      <c r="X115" s="22"/>
      <c r="Y115" s="22"/>
      <c r="Z115" s="22"/>
      <c r="AA115" s="22"/>
      <c r="AB115" s="22"/>
    </row>
    <row r="116" spans="1:28" ht="13.5">
      <c r="A116" s="39" t="s">
        <v>686</v>
      </c>
      <c r="B116" s="44" t="s">
        <v>597</v>
      </c>
      <c r="C116" s="44" t="s">
        <v>175</v>
      </c>
      <c r="D116" s="39">
        <f t="shared" si="3"/>
        <v>1849</v>
      </c>
      <c r="E116" s="40">
        <f t="shared" si="4"/>
        <v>9</v>
      </c>
      <c r="F116" s="39">
        <f t="shared" si="5"/>
        <v>236</v>
      </c>
      <c r="G116" s="39">
        <v>654</v>
      </c>
      <c r="H116" s="34" t="s">
        <v>135</v>
      </c>
      <c r="I116" s="11">
        <v>227</v>
      </c>
      <c r="J116" s="12">
        <v>236</v>
      </c>
      <c r="K116" s="12">
        <v>191</v>
      </c>
      <c r="L116" s="13">
        <v>654</v>
      </c>
      <c r="M116" s="14">
        <v>195</v>
      </c>
      <c r="N116" s="12">
        <v>185</v>
      </c>
      <c r="O116" s="12">
        <v>223</v>
      </c>
      <c r="P116" s="15">
        <v>603</v>
      </c>
      <c r="Q116" s="11">
        <v>194</v>
      </c>
      <c r="R116" s="12">
        <v>207</v>
      </c>
      <c r="S116" s="12">
        <v>191</v>
      </c>
      <c r="T116" s="13">
        <v>592</v>
      </c>
      <c r="U116" s="21"/>
      <c r="V116" s="22"/>
      <c r="W116" s="22"/>
      <c r="X116" s="22"/>
      <c r="Y116" s="22"/>
      <c r="Z116" s="22"/>
      <c r="AA116" s="22"/>
      <c r="AB116" s="22"/>
    </row>
    <row r="117" spans="1:28" ht="13.5">
      <c r="A117" s="39" t="s">
        <v>655</v>
      </c>
      <c r="B117" s="44" t="s">
        <v>501</v>
      </c>
      <c r="C117" s="44" t="s">
        <v>176</v>
      </c>
      <c r="D117" s="39">
        <f t="shared" si="3"/>
        <v>1846</v>
      </c>
      <c r="E117" s="40">
        <f t="shared" si="4"/>
        <v>9</v>
      </c>
      <c r="F117" s="39">
        <f t="shared" si="5"/>
        <v>279</v>
      </c>
      <c r="G117" s="39">
        <v>660</v>
      </c>
      <c r="H117" s="34" t="s">
        <v>32</v>
      </c>
      <c r="I117" s="11">
        <v>156</v>
      </c>
      <c r="J117" s="12">
        <v>279</v>
      </c>
      <c r="K117" s="12">
        <v>225</v>
      </c>
      <c r="L117" s="13">
        <v>660</v>
      </c>
      <c r="M117" s="14">
        <v>191</v>
      </c>
      <c r="N117" s="12">
        <v>202</v>
      </c>
      <c r="O117" s="12">
        <v>163</v>
      </c>
      <c r="P117" s="15">
        <v>556</v>
      </c>
      <c r="Q117" s="11">
        <v>213</v>
      </c>
      <c r="R117" s="12">
        <v>212</v>
      </c>
      <c r="S117" s="12">
        <v>205</v>
      </c>
      <c r="T117" s="13">
        <v>630</v>
      </c>
      <c r="U117" s="21"/>
      <c r="V117" s="22"/>
      <c r="W117" s="22"/>
      <c r="X117" s="22"/>
      <c r="Y117" s="22"/>
      <c r="Z117" s="22"/>
      <c r="AA117" s="22"/>
      <c r="AB117" s="22"/>
    </row>
    <row r="118" spans="1:28" ht="13.5">
      <c r="A118" s="39" t="s">
        <v>693</v>
      </c>
      <c r="B118" s="44" t="s">
        <v>587</v>
      </c>
      <c r="C118" s="44" t="s">
        <v>177</v>
      </c>
      <c r="D118" s="39">
        <f t="shared" si="3"/>
        <v>1844</v>
      </c>
      <c r="E118" s="40">
        <f t="shared" si="4"/>
        <v>9</v>
      </c>
      <c r="F118" s="39">
        <f t="shared" si="5"/>
        <v>245</v>
      </c>
      <c r="G118" s="39">
        <v>641</v>
      </c>
      <c r="H118" s="34" t="s">
        <v>178</v>
      </c>
      <c r="I118" s="11">
        <v>205</v>
      </c>
      <c r="J118" s="12">
        <v>208</v>
      </c>
      <c r="K118" s="12">
        <v>210</v>
      </c>
      <c r="L118" s="13">
        <v>623</v>
      </c>
      <c r="M118" s="14">
        <v>178</v>
      </c>
      <c r="N118" s="12">
        <v>176</v>
      </c>
      <c r="O118" s="12">
        <v>226</v>
      </c>
      <c r="P118" s="15">
        <v>580</v>
      </c>
      <c r="Q118" s="11">
        <v>185</v>
      </c>
      <c r="R118" s="12">
        <v>211</v>
      </c>
      <c r="S118" s="12">
        <v>245</v>
      </c>
      <c r="T118" s="13">
        <v>641</v>
      </c>
      <c r="U118" s="21"/>
      <c r="V118" s="22"/>
      <c r="W118" s="22"/>
      <c r="X118" s="22"/>
      <c r="Y118" s="22"/>
      <c r="Z118" s="22"/>
      <c r="AA118" s="22"/>
      <c r="AB118" s="22"/>
    </row>
    <row r="119" spans="1:28" ht="13.5">
      <c r="A119" s="39" t="s">
        <v>694</v>
      </c>
      <c r="B119" s="44" t="s">
        <v>573</v>
      </c>
      <c r="C119" s="44" t="s">
        <v>179</v>
      </c>
      <c r="D119" s="39">
        <f t="shared" si="3"/>
        <v>1840</v>
      </c>
      <c r="E119" s="40">
        <f t="shared" si="4"/>
        <v>9</v>
      </c>
      <c r="F119" s="39">
        <f t="shared" si="5"/>
        <v>228</v>
      </c>
      <c r="G119" s="39">
        <v>640</v>
      </c>
      <c r="H119" s="34" t="s">
        <v>180</v>
      </c>
      <c r="I119" s="11">
        <v>216</v>
      </c>
      <c r="J119" s="12">
        <v>195</v>
      </c>
      <c r="K119" s="12">
        <v>227</v>
      </c>
      <c r="L119" s="13">
        <v>638</v>
      </c>
      <c r="M119" s="14">
        <v>225</v>
      </c>
      <c r="N119" s="12">
        <v>165</v>
      </c>
      <c r="O119" s="12">
        <v>172</v>
      </c>
      <c r="P119" s="15">
        <v>562</v>
      </c>
      <c r="Q119" s="11">
        <v>228</v>
      </c>
      <c r="R119" s="12">
        <v>200</v>
      </c>
      <c r="S119" s="12">
        <v>212</v>
      </c>
      <c r="T119" s="13">
        <v>640</v>
      </c>
      <c r="U119" s="21"/>
      <c r="V119" s="22"/>
      <c r="W119" s="22"/>
      <c r="X119" s="22"/>
      <c r="Y119" s="22"/>
      <c r="Z119" s="22"/>
      <c r="AA119" s="22"/>
      <c r="AB119" s="22"/>
    </row>
    <row r="120" spans="1:28" ht="13.5">
      <c r="A120" s="39" t="s">
        <v>695</v>
      </c>
      <c r="B120" s="44" t="s">
        <v>583</v>
      </c>
      <c r="C120" s="44" t="s">
        <v>181</v>
      </c>
      <c r="D120" s="39">
        <f t="shared" si="3"/>
        <v>1838</v>
      </c>
      <c r="E120" s="40">
        <f t="shared" si="4"/>
        <v>9</v>
      </c>
      <c r="F120" s="39">
        <f t="shared" si="5"/>
        <v>246</v>
      </c>
      <c r="G120" s="39">
        <v>639</v>
      </c>
      <c r="H120" s="34" t="s">
        <v>182</v>
      </c>
      <c r="I120" s="11">
        <v>188</v>
      </c>
      <c r="J120" s="12">
        <v>210</v>
      </c>
      <c r="K120" s="12">
        <v>216</v>
      </c>
      <c r="L120" s="13">
        <v>614</v>
      </c>
      <c r="M120" s="14">
        <v>181</v>
      </c>
      <c r="N120" s="12">
        <v>246</v>
      </c>
      <c r="O120" s="12">
        <v>158</v>
      </c>
      <c r="P120" s="15">
        <v>585</v>
      </c>
      <c r="Q120" s="11">
        <v>215</v>
      </c>
      <c r="R120" s="12">
        <v>208</v>
      </c>
      <c r="S120" s="12">
        <v>216</v>
      </c>
      <c r="T120" s="13">
        <v>639</v>
      </c>
      <c r="U120" s="21"/>
      <c r="V120" s="22"/>
      <c r="W120" s="22"/>
      <c r="X120" s="22"/>
      <c r="Y120" s="22"/>
      <c r="Z120" s="22"/>
      <c r="AA120" s="22"/>
      <c r="AB120" s="22"/>
    </row>
    <row r="121" spans="1:28" ht="13.5">
      <c r="A121" s="39" t="s">
        <v>679</v>
      </c>
      <c r="B121" s="44" t="s">
        <v>468</v>
      </c>
      <c r="C121" s="44" t="s">
        <v>183</v>
      </c>
      <c r="D121" s="39">
        <f t="shared" si="3"/>
        <v>1835</v>
      </c>
      <c r="E121" s="40">
        <f t="shared" si="4"/>
        <v>9</v>
      </c>
      <c r="F121" s="39">
        <f t="shared" si="5"/>
        <v>235</v>
      </c>
      <c r="G121" s="39">
        <v>642</v>
      </c>
      <c r="H121" s="34" t="s">
        <v>104</v>
      </c>
      <c r="I121" s="11">
        <v>235</v>
      </c>
      <c r="J121" s="12">
        <v>162</v>
      </c>
      <c r="K121" s="12">
        <v>205</v>
      </c>
      <c r="L121" s="13">
        <v>602</v>
      </c>
      <c r="M121" s="14">
        <v>227</v>
      </c>
      <c r="N121" s="12">
        <v>216</v>
      </c>
      <c r="O121" s="12">
        <v>148</v>
      </c>
      <c r="P121" s="15">
        <v>591</v>
      </c>
      <c r="Q121" s="11">
        <v>216</v>
      </c>
      <c r="R121" s="12">
        <v>219</v>
      </c>
      <c r="S121" s="12">
        <v>207</v>
      </c>
      <c r="T121" s="13">
        <v>642</v>
      </c>
      <c r="U121" s="21"/>
      <c r="V121" s="22"/>
      <c r="W121" s="22"/>
      <c r="X121" s="22"/>
      <c r="Y121" s="22"/>
      <c r="Z121" s="22"/>
      <c r="AA121" s="22"/>
      <c r="AB121" s="22"/>
    </row>
    <row r="122" spans="1:28" ht="13.5">
      <c r="A122" s="39" t="s">
        <v>696</v>
      </c>
      <c r="B122" s="44" t="s">
        <v>621</v>
      </c>
      <c r="C122" s="44" t="s">
        <v>184</v>
      </c>
      <c r="D122" s="39">
        <f t="shared" si="3"/>
        <v>1834</v>
      </c>
      <c r="E122" s="40">
        <f t="shared" si="4"/>
        <v>9</v>
      </c>
      <c r="F122" s="39">
        <f t="shared" si="5"/>
        <v>237</v>
      </c>
      <c r="G122" s="39">
        <v>693</v>
      </c>
      <c r="H122" s="34" t="s">
        <v>185</v>
      </c>
      <c r="I122" s="11">
        <v>237</v>
      </c>
      <c r="J122" s="12">
        <v>220</v>
      </c>
      <c r="K122" s="12">
        <v>236</v>
      </c>
      <c r="L122" s="13">
        <v>693</v>
      </c>
      <c r="M122" s="14">
        <v>218</v>
      </c>
      <c r="N122" s="12">
        <v>223</v>
      </c>
      <c r="O122" s="12">
        <v>186</v>
      </c>
      <c r="P122" s="15">
        <v>627</v>
      </c>
      <c r="Q122" s="11">
        <v>164</v>
      </c>
      <c r="R122" s="12">
        <v>188</v>
      </c>
      <c r="S122" s="12">
        <v>162</v>
      </c>
      <c r="T122" s="13">
        <v>514</v>
      </c>
      <c r="U122" s="21"/>
      <c r="V122" s="22"/>
      <c r="W122" s="22"/>
      <c r="X122" s="22"/>
      <c r="Y122" s="22"/>
      <c r="Z122" s="22"/>
      <c r="AA122" s="22"/>
      <c r="AB122" s="22"/>
    </row>
    <row r="123" spans="1:28" ht="13.5">
      <c r="A123" s="39" t="s">
        <v>697</v>
      </c>
      <c r="B123" s="44" t="s">
        <v>652</v>
      </c>
      <c r="C123" s="44" t="s">
        <v>186</v>
      </c>
      <c r="D123" s="39">
        <f t="shared" si="3"/>
        <v>1833</v>
      </c>
      <c r="E123" s="40">
        <f t="shared" si="4"/>
        <v>9</v>
      </c>
      <c r="F123" s="39">
        <f t="shared" si="5"/>
        <v>230</v>
      </c>
      <c r="G123" s="39">
        <v>640</v>
      </c>
      <c r="H123" s="34" t="s">
        <v>49</v>
      </c>
      <c r="I123" s="11">
        <v>213</v>
      </c>
      <c r="J123" s="12">
        <v>209</v>
      </c>
      <c r="K123" s="12">
        <v>215</v>
      </c>
      <c r="L123" s="13">
        <v>637</v>
      </c>
      <c r="M123" s="14">
        <v>210</v>
      </c>
      <c r="N123" s="12">
        <v>200</v>
      </c>
      <c r="O123" s="12">
        <v>230</v>
      </c>
      <c r="P123" s="15">
        <v>640</v>
      </c>
      <c r="Q123" s="11">
        <v>180</v>
      </c>
      <c r="R123" s="12">
        <v>205</v>
      </c>
      <c r="S123" s="12">
        <v>171</v>
      </c>
      <c r="T123" s="13">
        <v>556</v>
      </c>
      <c r="U123" s="21"/>
      <c r="V123" s="22"/>
      <c r="W123" s="22"/>
      <c r="X123" s="22"/>
      <c r="Y123" s="22"/>
      <c r="Z123" s="22"/>
      <c r="AA123" s="22"/>
      <c r="AB123" s="22"/>
    </row>
    <row r="124" spans="1:28" ht="13.5">
      <c r="A124" s="39" t="s">
        <v>662</v>
      </c>
      <c r="B124" s="44" t="s">
        <v>607</v>
      </c>
      <c r="C124" s="44" t="s">
        <v>187</v>
      </c>
      <c r="D124" s="39">
        <f t="shared" si="3"/>
        <v>1832</v>
      </c>
      <c r="E124" s="40">
        <f t="shared" si="4"/>
        <v>9</v>
      </c>
      <c r="F124" s="39">
        <f t="shared" si="5"/>
        <v>235</v>
      </c>
      <c r="G124" s="39">
        <v>671</v>
      </c>
      <c r="H124" s="34" t="s">
        <v>52</v>
      </c>
      <c r="I124" s="11">
        <v>210</v>
      </c>
      <c r="J124" s="12">
        <v>235</v>
      </c>
      <c r="K124" s="12">
        <v>213</v>
      </c>
      <c r="L124" s="13">
        <v>658</v>
      </c>
      <c r="M124" s="14">
        <v>162</v>
      </c>
      <c r="N124" s="12">
        <v>161</v>
      </c>
      <c r="O124" s="12">
        <v>180</v>
      </c>
      <c r="P124" s="15">
        <v>503</v>
      </c>
      <c r="Q124" s="11">
        <v>225</v>
      </c>
      <c r="R124" s="12">
        <v>224</v>
      </c>
      <c r="S124" s="12">
        <v>222</v>
      </c>
      <c r="T124" s="13">
        <v>671</v>
      </c>
      <c r="U124" s="21"/>
      <c r="V124" s="22"/>
      <c r="W124" s="22"/>
      <c r="X124" s="22"/>
      <c r="Y124" s="22"/>
      <c r="Z124" s="22"/>
      <c r="AA124" s="22"/>
      <c r="AB124" s="22"/>
    </row>
    <row r="125" spans="1:28" ht="13.5">
      <c r="A125" s="39" t="s">
        <v>658</v>
      </c>
      <c r="B125" s="44" t="s">
        <v>448</v>
      </c>
      <c r="C125" s="44" t="s">
        <v>188</v>
      </c>
      <c r="D125" s="39">
        <f t="shared" si="3"/>
        <v>1831</v>
      </c>
      <c r="E125" s="40">
        <f t="shared" si="4"/>
        <v>9</v>
      </c>
      <c r="F125" s="39">
        <f t="shared" si="5"/>
        <v>231</v>
      </c>
      <c r="G125" s="39">
        <v>643</v>
      </c>
      <c r="H125" s="34" t="s">
        <v>39</v>
      </c>
      <c r="I125" s="11">
        <v>185</v>
      </c>
      <c r="J125" s="12">
        <v>157</v>
      </c>
      <c r="K125" s="12">
        <v>203</v>
      </c>
      <c r="L125" s="13">
        <v>545</v>
      </c>
      <c r="M125" s="14">
        <v>231</v>
      </c>
      <c r="N125" s="12">
        <v>188</v>
      </c>
      <c r="O125" s="12">
        <v>224</v>
      </c>
      <c r="P125" s="15">
        <v>643</v>
      </c>
      <c r="Q125" s="11">
        <v>215</v>
      </c>
      <c r="R125" s="12">
        <v>203</v>
      </c>
      <c r="S125" s="12">
        <v>225</v>
      </c>
      <c r="T125" s="13">
        <v>643</v>
      </c>
      <c r="U125" s="21"/>
      <c r="V125" s="22"/>
      <c r="W125" s="22"/>
      <c r="X125" s="22"/>
      <c r="Y125" s="22"/>
      <c r="Z125" s="22"/>
      <c r="AA125" s="22"/>
      <c r="AB125" s="22"/>
    </row>
    <row r="126" spans="1:28" ht="13.5">
      <c r="A126" s="39" t="s">
        <v>658</v>
      </c>
      <c r="B126" s="44" t="s">
        <v>443</v>
      </c>
      <c r="C126" s="44" t="s">
        <v>189</v>
      </c>
      <c r="D126" s="39">
        <f t="shared" si="3"/>
        <v>1830</v>
      </c>
      <c r="E126" s="40">
        <f t="shared" si="4"/>
        <v>9</v>
      </c>
      <c r="F126" s="39">
        <f t="shared" si="5"/>
        <v>266</v>
      </c>
      <c r="G126" s="39">
        <v>716</v>
      </c>
      <c r="H126" s="34" t="s">
        <v>39</v>
      </c>
      <c r="I126" s="11">
        <v>245</v>
      </c>
      <c r="J126" s="12">
        <v>205</v>
      </c>
      <c r="K126" s="12">
        <v>266</v>
      </c>
      <c r="L126" s="13">
        <v>716</v>
      </c>
      <c r="M126" s="14">
        <v>184</v>
      </c>
      <c r="N126" s="12">
        <v>172</v>
      </c>
      <c r="O126" s="12">
        <v>142</v>
      </c>
      <c r="P126" s="15">
        <v>498</v>
      </c>
      <c r="Q126" s="11">
        <v>207</v>
      </c>
      <c r="R126" s="12">
        <v>204</v>
      </c>
      <c r="S126" s="12">
        <v>205</v>
      </c>
      <c r="T126" s="13">
        <v>616</v>
      </c>
      <c r="U126" s="21"/>
      <c r="V126" s="22"/>
      <c r="W126" s="22"/>
      <c r="X126" s="22"/>
      <c r="Y126" s="22"/>
      <c r="Z126" s="22"/>
      <c r="AA126" s="22"/>
      <c r="AB126" s="22"/>
    </row>
    <row r="127" spans="1:28" ht="13.5">
      <c r="A127" s="39" t="s">
        <v>683</v>
      </c>
      <c r="B127" s="44" t="s">
        <v>593</v>
      </c>
      <c r="C127" s="44" t="s">
        <v>190</v>
      </c>
      <c r="D127" s="39">
        <f t="shared" si="3"/>
        <v>1829</v>
      </c>
      <c r="E127" s="40">
        <f t="shared" si="4"/>
        <v>9</v>
      </c>
      <c r="F127" s="39">
        <f t="shared" si="5"/>
        <v>266</v>
      </c>
      <c r="G127" s="39">
        <v>654</v>
      </c>
      <c r="H127" s="34" t="s">
        <v>116</v>
      </c>
      <c r="I127" s="11">
        <v>153</v>
      </c>
      <c r="J127" s="12">
        <v>266</v>
      </c>
      <c r="K127" s="12">
        <v>235</v>
      </c>
      <c r="L127" s="13">
        <v>654</v>
      </c>
      <c r="M127" s="14">
        <v>176</v>
      </c>
      <c r="N127" s="12">
        <v>145</v>
      </c>
      <c r="O127" s="12">
        <v>214</v>
      </c>
      <c r="P127" s="15">
        <v>535</v>
      </c>
      <c r="Q127" s="11">
        <v>226</v>
      </c>
      <c r="R127" s="12">
        <v>187</v>
      </c>
      <c r="S127" s="12">
        <v>227</v>
      </c>
      <c r="T127" s="13">
        <v>640</v>
      </c>
      <c r="U127" s="21"/>
      <c r="V127" s="22"/>
      <c r="W127" s="22"/>
      <c r="X127" s="22"/>
      <c r="Y127" s="22"/>
      <c r="Z127" s="22"/>
      <c r="AA127" s="22"/>
      <c r="AB127" s="22"/>
    </row>
    <row r="128" spans="1:28" ht="13.5">
      <c r="A128" s="39" t="s">
        <v>688</v>
      </c>
      <c r="B128" s="44" t="s">
        <v>474</v>
      </c>
      <c r="C128" s="44" t="s">
        <v>191</v>
      </c>
      <c r="D128" s="39">
        <f t="shared" si="3"/>
        <v>1827</v>
      </c>
      <c r="E128" s="40">
        <f t="shared" si="4"/>
        <v>9</v>
      </c>
      <c r="F128" s="39">
        <f t="shared" si="5"/>
        <v>278</v>
      </c>
      <c r="G128" s="39">
        <v>655</v>
      </c>
      <c r="H128" s="34" t="s">
        <v>142</v>
      </c>
      <c r="I128" s="11">
        <v>188</v>
      </c>
      <c r="J128" s="12">
        <v>189</v>
      </c>
      <c r="K128" s="12">
        <v>278</v>
      </c>
      <c r="L128" s="13">
        <v>655</v>
      </c>
      <c r="M128" s="14">
        <v>223</v>
      </c>
      <c r="N128" s="12">
        <v>187</v>
      </c>
      <c r="O128" s="12">
        <v>159</v>
      </c>
      <c r="P128" s="15">
        <v>569</v>
      </c>
      <c r="Q128" s="11">
        <v>201</v>
      </c>
      <c r="R128" s="12">
        <v>190</v>
      </c>
      <c r="S128" s="12">
        <v>212</v>
      </c>
      <c r="T128" s="13">
        <v>603</v>
      </c>
      <c r="U128" s="21"/>
      <c r="V128" s="22"/>
      <c r="W128" s="22"/>
      <c r="X128" s="22"/>
      <c r="Y128" s="22"/>
      <c r="Z128" s="22"/>
      <c r="AA128" s="22"/>
      <c r="AB128" s="22"/>
    </row>
    <row r="129" spans="1:28" ht="13.5">
      <c r="A129" s="39" t="s">
        <v>658</v>
      </c>
      <c r="B129" s="44" t="s">
        <v>458</v>
      </c>
      <c r="C129" s="44" t="s">
        <v>192</v>
      </c>
      <c r="D129" s="39">
        <f t="shared" si="3"/>
        <v>1823</v>
      </c>
      <c r="E129" s="40">
        <f t="shared" si="4"/>
        <v>9</v>
      </c>
      <c r="F129" s="39">
        <f t="shared" si="5"/>
        <v>225</v>
      </c>
      <c r="G129" s="39">
        <v>621</v>
      </c>
      <c r="H129" s="34" t="s">
        <v>39</v>
      </c>
      <c r="I129" s="11">
        <v>183</v>
      </c>
      <c r="J129" s="12">
        <v>225</v>
      </c>
      <c r="K129" s="12">
        <v>213</v>
      </c>
      <c r="L129" s="13">
        <v>621</v>
      </c>
      <c r="M129" s="14">
        <v>163</v>
      </c>
      <c r="N129" s="12">
        <v>209</v>
      </c>
      <c r="O129" s="12">
        <v>224</v>
      </c>
      <c r="P129" s="15">
        <v>596</v>
      </c>
      <c r="Q129" s="11">
        <v>194</v>
      </c>
      <c r="R129" s="12">
        <v>208</v>
      </c>
      <c r="S129" s="12">
        <v>204</v>
      </c>
      <c r="T129" s="13">
        <v>606</v>
      </c>
      <c r="U129" s="21"/>
      <c r="V129" s="22"/>
      <c r="W129" s="22"/>
      <c r="X129" s="22"/>
      <c r="Y129" s="22"/>
      <c r="Z129" s="22"/>
      <c r="AA129" s="22"/>
      <c r="AB129" s="22"/>
    </row>
    <row r="130" spans="1:28" ht="13.5">
      <c r="A130" s="39" t="s">
        <v>367</v>
      </c>
      <c r="B130" s="44" t="s">
        <v>367</v>
      </c>
      <c r="C130" s="44" t="s">
        <v>193</v>
      </c>
      <c r="D130" s="39">
        <f t="shared" si="3"/>
        <v>1822</v>
      </c>
      <c r="E130" s="40">
        <f t="shared" si="4"/>
        <v>9</v>
      </c>
      <c r="F130" s="39">
        <f t="shared" si="5"/>
        <v>228</v>
      </c>
      <c r="G130" s="39">
        <v>644</v>
      </c>
      <c r="H130" s="34" t="s">
        <v>49</v>
      </c>
      <c r="I130" s="11">
        <v>222</v>
      </c>
      <c r="J130" s="12">
        <v>228</v>
      </c>
      <c r="K130" s="12">
        <v>194</v>
      </c>
      <c r="L130" s="13">
        <v>644</v>
      </c>
      <c r="M130" s="14">
        <v>202</v>
      </c>
      <c r="N130" s="12">
        <v>223</v>
      </c>
      <c r="O130" s="12">
        <v>205</v>
      </c>
      <c r="P130" s="15">
        <v>630</v>
      </c>
      <c r="Q130" s="11">
        <v>148</v>
      </c>
      <c r="R130" s="12">
        <v>222</v>
      </c>
      <c r="S130" s="12">
        <v>178</v>
      </c>
      <c r="T130" s="13">
        <v>548</v>
      </c>
      <c r="U130" s="21"/>
      <c r="V130" s="22"/>
      <c r="W130" s="22"/>
      <c r="X130" s="22"/>
      <c r="Y130" s="22"/>
      <c r="Z130" s="22"/>
      <c r="AA130" s="22"/>
      <c r="AB130" s="22"/>
    </row>
    <row r="131" spans="1:28" ht="13.5">
      <c r="A131" s="39" t="s">
        <v>663</v>
      </c>
      <c r="B131" s="44" t="s">
        <v>432</v>
      </c>
      <c r="C131" s="44" t="s">
        <v>194</v>
      </c>
      <c r="D131" s="39">
        <f t="shared" si="3"/>
        <v>1820</v>
      </c>
      <c r="E131" s="40">
        <f t="shared" si="4"/>
        <v>9</v>
      </c>
      <c r="F131" s="39">
        <f t="shared" si="5"/>
        <v>257</v>
      </c>
      <c r="G131" s="39">
        <v>659</v>
      </c>
      <c r="H131" s="34" t="s">
        <v>54</v>
      </c>
      <c r="I131" s="11">
        <v>257</v>
      </c>
      <c r="J131" s="12">
        <v>190</v>
      </c>
      <c r="K131" s="12">
        <v>212</v>
      </c>
      <c r="L131" s="13">
        <v>659</v>
      </c>
      <c r="M131" s="14">
        <v>142</v>
      </c>
      <c r="N131" s="12">
        <v>189</v>
      </c>
      <c r="O131" s="12">
        <v>254</v>
      </c>
      <c r="P131" s="15">
        <v>585</v>
      </c>
      <c r="Q131" s="11">
        <v>202</v>
      </c>
      <c r="R131" s="12">
        <v>191</v>
      </c>
      <c r="S131" s="12">
        <v>183</v>
      </c>
      <c r="T131" s="13">
        <v>576</v>
      </c>
      <c r="U131" s="21"/>
      <c r="V131" s="22"/>
      <c r="W131" s="22"/>
      <c r="X131" s="22"/>
      <c r="Y131" s="22"/>
      <c r="Z131" s="22"/>
      <c r="AA131" s="22"/>
      <c r="AB131" s="22"/>
    </row>
    <row r="132" spans="1:28" ht="13.5">
      <c r="A132" s="39" t="s">
        <v>698</v>
      </c>
      <c r="B132" s="44" t="s">
        <v>380</v>
      </c>
      <c r="C132" s="44" t="s">
        <v>195</v>
      </c>
      <c r="D132" s="39">
        <f t="shared" si="3"/>
        <v>1817</v>
      </c>
      <c r="E132" s="40">
        <f t="shared" si="4"/>
        <v>9</v>
      </c>
      <c r="F132" s="39">
        <f t="shared" si="5"/>
        <v>255</v>
      </c>
      <c r="G132" s="39">
        <v>615</v>
      </c>
      <c r="H132" s="34" t="s">
        <v>196</v>
      </c>
      <c r="I132" s="11">
        <v>255</v>
      </c>
      <c r="J132" s="12">
        <v>203</v>
      </c>
      <c r="K132" s="12">
        <v>154</v>
      </c>
      <c r="L132" s="13">
        <v>612</v>
      </c>
      <c r="M132" s="14">
        <v>209</v>
      </c>
      <c r="N132" s="12">
        <v>236</v>
      </c>
      <c r="O132" s="12">
        <v>170</v>
      </c>
      <c r="P132" s="15">
        <v>615</v>
      </c>
      <c r="Q132" s="11">
        <v>169</v>
      </c>
      <c r="R132" s="12">
        <v>176</v>
      </c>
      <c r="S132" s="12">
        <v>245</v>
      </c>
      <c r="T132" s="13">
        <v>590</v>
      </c>
      <c r="U132" s="21"/>
      <c r="V132" s="22"/>
      <c r="W132" s="22"/>
      <c r="X132" s="22"/>
      <c r="Y132" s="22"/>
      <c r="Z132" s="22"/>
      <c r="AA132" s="22"/>
      <c r="AB132" s="22"/>
    </row>
    <row r="133" spans="1:28" ht="13.5">
      <c r="A133" s="39" t="s">
        <v>677</v>
      </c>
      <c r="B133" s="44" t="s">
        <v>552</v>
      </c>
      <c r="C133" s="44" t="s">
        <v>197</v>
      </c>
      <c r="D133" s="39">
        <f aca="true" t="shared" si="6" ref="D133:D196">SUM(I133:K133,M133:O133,Q133:S133,U133:W133,Y133:AA133,AC133:AK133)</f>
        <v>1814</v>
      </c>
      <c r="E133" s="40">
        <f aca="true" t="shared" si="7" ref="E133:E196">COUNTA(I133:K133,M133:O133,Q133:S133,U133:W133,Y133:AA133,AC133:AK133)</f>
        <v>9</v>
      </c>
      <c r="F133" s="39">
        <f aca="true" t="shared" si="8" ref="F133:F196">MAX(I133:K133,M133:O133,Q133:S133,U133:W133,Y133:AA133,AC133:AK133)</f>
        <v>233</v>
      </c>
      <c r="G133" s="39">
        <v>644</v>
      </c>
      <c r="H133" s="34" t="s">
        <v>96</v>
      </c>
      <c r="I133" s="11">
        <v>233</v>
      </c>
      <c r="J133" s="12">
        <v>186</v>
      </c>
      <c r="K133" s="12">
        <v>225</v>
      </c>
      <c r="L133" s="13">
        <v>644</v>
      </c>
      <c r="M133" s="14">
        <v>189</v>
      </c>
      <c r="N133" s="12">
        <v>227</v>
      </c>
      <c r="O133" s="12">
        <v>184</v>
      </c>
      <c r="P133" s="15">
        <v>600</v>
      </c>
      <c r="Q133" s="11">
        <v>205</v>
      </c>
      <c r="R133" s="12">
        <v>178</v>
      </c>
      <c r="S133" s="12">
        <v>187</v>
      </c>
      <c r="T133" s="13">
        <v>570</v>
      </c>
      <c r="U133" s="21"/>
      <c r="V133" s="22"/>
      <c r="W133" s="22"/>
      <c r="X133" s="22"/>
      <c r="Y133" s="22"/>
      <c r="Z133" s="22"/>
      <c r="AA133" s="22"/>
      <c r="AB133" s="22"/>
    </row>
    <row r="134" spans="1:28" ht="13.5">
      <c r="A134" s="39" t="s">
        <v>669</v>
      </c>
      <c r="B134" s="44" t="s">
        <v>543</v>
      </c>
      <c r="C134" s="44" t="s">
        <v>198</v>
      </c>
      <c r="D134" s="39">
        <f t="shared" si="6"/>
        <v>1813</v>
      </c>
      <c r="E134" s="40">
        <f t="shared" si="7"/>
        <v>9</v>
      </c>
      <c r="F134" s="39">
        <f t="shared" si="8"/>
        <v>226</v>
      </c>
      <c r="G134" s="39">
        <v>626</v>
      </c>
      <c r="H134" s="34" t="s">
        <v>96</v>
      </c>
      <c r="I134" s="11">
        <v>213</v>
      </c>
      <c r="J134" s="12">
        <v>197</v>
      </c>
      <c r="K134" s="12">
        <v>216</v>
      </c>
      <c r="L134" s="13">
        <v>626</v>
      </c>
      <c r="M134" s="14">
        <v>182</v>
      </c>
      <c r="N134" s="12">
        <v>190</v>
      </c>
      <c r="O134" s="12">
        <v>205</v>
      </c>
      <c r="P134" s="15">
        <v>577</v>
      </c>
      <c r="Q134" s="11">
        <v>188</v>
      </c>
      <c r="R134" s="12">
        <v>226</v>
      </c>
      <c r="S134" s="12">
        <v>196</v>
      </c>
      <c r="T134" s="13">
        <v>610</v>
      </c>
      <c r="U134" s="21"/>
      <c r="V134" s="22"/>
      <c r="W134" s="22"/>
      <c r="X134" s="22"/>
      <c r="Y134" s="22"/>
      <c r="Z134" s="22"/>
      <c r="AA134" s="22"/>
      <c r="AB134" s="22"/>
    </row>
    <row r="135" spans="1:28" ht="13.5">
      <c r="A135" s="39" t="s">
        <v>696</v>
      </c>
      <c r="B135" s="44" t="s">
        <v>618</v>
      </c>
      <c r="C135" s="44" t="s">
        <v>199</v>
      </c>
      <c r="D135" s="39">
        <f t="shared" si="6"/>
        <v>1812</v>
      </c>
      <c r="E135" s="40">
        <f t="shared" si="7"/>
        <v>9</v>
      </c>
      <c r="F135" s="39">
        <f t="shared" si="8"/>
        <v>226</v>
      </c>
      <c r="G135" s="39">
        <v>622</v>
      </c>
      <c r="H135" s="34" t="s">
        <v>185</v>
      </c>
      <c r="I135" s="11">
        <v>211</v>
      </c>
      <c r="J135" s="12">
        <v>185</v>
      </c>
      <c r="K135" s="12">
        <v>226</v>
      </c>
      <c r="L135" s="13">
        <v>622</v>
      </c>
      <c r="M135" s="14">
        <v>169</v>
      </c>
      <c r="N135" s="12">
        <v>215</v>
      </c>
      <c r="O135" s="12">
        <v>213</v>
      </c>
      <c r="P135" s="15">
        <v>597</v>
      </c>
      <c r="Q135" s="11">
        <v>207</v>
      </c>
      <c r="R135" s="12">
        <v>180</v>
      </c>
      <c r="S135" s="12">
        <v>206</v>
      </c>
      <c r="T135" s="13">
        <v>593</v>
      </c>
      <c r="U135" s="21"/>
      <c r="V135" s="22"/>
      <c r="W135" s="22"/>
      <c r="X135" s="22"/>
      <c r="Y135" s="22"/>
      <c r="Z135" s="22"/>
      <c r="AA135" s="22"/>
      <c r="AB135" s="22"/>
    </row>
    <row r="136" spans="1:28" ht="13.5">
      <c r="A136" s="39" t="s">
        <v>680</v>
      </c>
      <c r="B136" s="44" t="s">
        <v>562</v>
      </c>
      <c r="C136" s="44" t="s">
        <v>200</v>
      </c>
      <c r="D136" s="39">
        <f t="shared" si="6"/>
        <v>1812</v>
      </c>
      <c r="E136" s="40">
        <f t="shared" si="7"/>
        <v>9</v>
      </c>
      <c r="F136" s="39">
        <f t="shared" si="8"/>
        <v>266</v>
      </c>
      <c r="G136" s="39">
        <v>650</v>
      </c>
      <c r="H136" s="34" t="s">
        <v>106</v>
      </c>
      <c r="I136" s="11">
        <v>218</v>
      </c>
      <c r="J136" s="12">
        <v>224</v>
      </c>
      <c r="K136" s="12">
        <v>183</v>
      </c>
      <c r="L136" s="13">
        <v>625</v>
      </c>
      <c r="M136" s="14">
        <v>173</v>
      </c>
      <c r="N136" s="12">
        <v>190</v>
      </c>
      <c r="O136" s="12">
        <v>174</v>
      </c>
      <c r="P136" s="15">
        <v>537</v>
      </c>
      <c r="Q136" s="11">
        <v>266</v>
      </c>
      <c r="R136" s="12">
        <v>178</v>
      </c>
      <c r="S136" s="12">
        <v>206</v>
      </c>
      <c r="T136" s="13">
        <v>650</v>
      </c>
      <c r="U136" s="21"/>
      <c r="V136" s="22"/>
      <c r="W136" s="22"/>
      <c r="X136" s="22"/>
      <c r="Y136" s="22"/>
      <c r="Z136" s="22"/>
      <c r="AA136" s="22"/>
      <c r="AB136" s="22"/>
    </row>
    <row r="137" spans="1:28" ht="13.5">
      <c r="A137" s="39" t="s">
        <v>660</v>
      </c>
      <c r="B137" s="44" t="s">
        <v>408</v>
      </c>
      <c r="C137" s="44" t="s">
        <v>201</v>
      </c>
      <c r="D137" s="39">
        <f t="shared" si="6"/>
        <v>1812</v>
      </c>
      <c r="E137" s="40">
        <f t="shared" si="7"/>
        <v>9</v>
      </c>
      <c r="F137" s="39">
        <f t="shared" si="8"/>
        <v>236</v>
      </c>
      <c r="G137" s="39">
        <v>676</v>
      </c>
      <c r="H137" s="34" t="s">
        <v>46</v>
      </c>
      <c r="I137" s="11">
        <v>235</v>
      </c>
      <c r="J137" s="12">
        <v>236</v>
      </c>
      <c r="K137" s="12">
        <v>205</v>
      </c>
      <c r="L137" s="13">
        <v>676</v>
      </c>
      <c r="M137" s="14">
        <v>179</v>
      </c>
      <c r="N137" s="12">
        <v>181</v>
      </c>
      <c r="O137" s="12">
        <v>193</v>
      </c>
      <c r="P137" s="15">
        <v>553</v>
      </c>
      <c r="Q137" s="11">
        <v>218</v>
      </c>
      <c r="R137" s="12">
        <v>202</v>
      </c>
      <c r="S137" s="12">
        <v>163</v>
      </c>
      <c r="T137" s="13">
        <v>583</v>
      </c>
      <c r="U137" s="21"/>
      <c r="V137" s="22"/>
      <c r="W137" s="22"/>
      <c r="X137" s="22"/>
      <c r="Y137" s="22"/>
      <c r="Z137" s="22"/>
      <c r="AA137" s="22"/>
      <c r="AB137" s="22"/>
    </row>
    <row r="138" spans="1:28" ht="13.5">
      <c r="A138" s="39" t="s">
        <v>699</v>
      </c>
      <c r="B138" s="44" t="s">
        <v>579</v>
      </c>
      <c r="C138" s="44" t="s">
        <v>202</v>
      </c>
      <c r="D138" s="39">
        <f t="shared" si="6"/>
        <v>1811</v>
      </c>
      <c r="E138" s="40">
        <f t="shared" si="7"/>
        <v>9</v>
      </c>
      <c r="F138" s="39">
        <f t="shared" si="8"/>
        <v>256</v>
      </c>
      <c r="G138" s="39">
        <v>659</v>
      </c>
      <c r="H138" s="34" t="s">
        <v>203</v>
      </c>
      <c r="I138" s="11">
        <v>192</v>
      </c>
      <c r="J138" s="12">
        <v>192</v>
      </c>
      <c r="K138" s="12">
        <v>173</v>
      </c>
      <c r="L138" s="13">
        <v>557</v>
      </c>
      <c r="M138" s="14">
        <v>233</v>
      </c>
      <c r="N138" s="12">
        <v>180</v>
      </c>
      <c r="O138" s="12">
        <v>182</v>
      </c>
      <c r="P138" s="15">
        <v>595</v>
      </c>
      <c r="Q138" s="11">
        <v>256</v>
      </c>
      <c r="R138" s="12">
        <v>168</v>
      </c>
      <c r="S138" s="12">
        <v>235</v>
      </c>
      <c r="T138" s="13">
        <v>659</v>
      </c>
      <c r="U138" s="21"/>
      <c r="V138" s="22"/>
      <c r="W138" s="22"/>
      <c r="X138" s="22"/>
      <c r="Y138" s="22"/>
      <c r="Z138" s="22"/>
      <c r="AA138" s="22"/>
      <c r="AB138" s="22"/>
    </row>
    <row r="139" spans="1:28" ht="13.5">
      <c r="A139" s="39" t="s">
        <v>662</v>
      </c>
      <c r="B139" s="44" t="s">
        <v>611</v>
      </c>
      <c r="C139" s="44" t="s">
        <v>204</v>
      </c>
      <c r="D139" s="39">
        <f t="shared" si="6"/>
        <v>1810</v>
      </c>
      <c r="E139" s="40">
        <f t="shared" si="7"/>
        <v>9</v>
      </c>
      <c r="F139" s="39">
        <f t="shared" si="8"/>
        <v>258</v>
      </c>
      <c r="G139" s="39">
        <v>660</v>
      </c>
      <c r="H139" s="34" t="s">
        <v>52</v>
      </c>
      <c r="I139" s="11">
        <v>205</v>
      </c>
      <c r="J139" s="12">
        <v>258</v>
      </c>
      <c r="K139" s="12">
        <v>197</v>
      </c>
      <c r="L139" s="13">
        <v>660</v>
      </c>
      <c r="M139" s="14">
        <v>208</v>
      </c>
      <c r="N139" s="12">
        <v>170</v>
      </c>
      <c r="O139" s="12">
        <v>202</v>
      </c>
      <c r="P139" s="15">
        <v>580</v>
      </c>
      <c r="Q139" s="11">
        <v>201</v>
      </c>
      <c r="R139" s="12">
        <v>171</v>
      </c>
      <c r="S139" s="12">
        <v>198</v>
      </c>
      <c r="T139" s="13">
        <v>570</v>
      </c>
      <c r="U139" s="21"/>
      <c r="V139" s="22"/>
      <c r="W139" s="22"/>
      <c r="X139" s="22"/>
      <c r="Y139" s="22"/>
      <c r="Z139" s="22"/>
      <c r="AA139" s="22"/>
      <c r="AB139" s="22"/>
    </row>
    <row r="140" spans="1:28" ht="13.5">
      <c r="A140" s="39" t="s">
        <v>690</v>
      </c>
      <c r="B140" s="44" t="s">
        <v>628</v>
      </c>
      <c r="C140" s="44" t="s">
        <v>205</v>
      </c>
      <c r="D140" s="39">
        <f t="shared" si="6"/>
        <v>1804</v>
      </c>
      <c r="E140" s="40">
        <f t="shared" si="7"/>
        <v>9</v>
      </c>
      <c r="F140" s="39">
        <f t="shared" si="8"/>
        <v>278</v>
      </c>
      <c r="G140" s="39">
        <v>633</v>
      </c>
      <c r="H140" s="34" t="s">
        <v>156</v>
      </c>
      <c r="I140" s="11">
        <v>175</v>
      </c>
      <c r="J140" s="12">
        <v>224</v>
      </c>
      <c r="K140" s="12">
        <v>211</v>
      </c>
      <c r="L140" s="13">
        <v>610</v>
      </c>
      <c r="M140" s="14">
        <v>278</v>
      </c>
      <c r="N140" s="12">
        <v>189</v>
      </c>
      <c r="O140" s="12">
        <v>166</v>
      </c>
      <c r="P140" s="15">
        <v>633</v>
      </c>
      <c r="Q140" s="11">
        <v>210</v>
      </c>
      <c r="R140" s="12">
        <v>160</v>
      </c>
      <c r="S140" s="12">
        <v>191</v>
      </c>
      <c r="T140" s="13">
        <v>561</v>
      </c>
      <c r="U140" s="21"/>
      <c r="V140" s="22"/>
      <c r="W140" s="22"/>
      <c r="X140" s="22"/>
      <c r="Y140" s="22"/>
      <c r="Z140" s="22"/>
      <c r="AA140" s="22"/>
      <c r="AB140" s="22"/>
    </row>
    <row r="141" spans="1:28" ht="13.5">
      <c r="A141" s="39" t="s">
        <v>658</v>
      </c>
      <c r="B141" s="44" t="s">
        <v>455</v>
      </c>
      <c r="C141" s="44" t="s">
        <v>206</v>
      </c>
      <c r="D141" s="39">
        <f t="shared" si="6"/>
        <v>1798</v>
      </c>
      <c r="E141" s="40">
        <f t="shared" si="7"/>
        <v>9</v>
      </c>
      <c r="F141" s="39">
        <f t="shared" si="8"/>
        <v>248</v>
      </c>
      <c r="G141" s="39">
        <v>634</v>
      </c>
      <c r="H141" s="34" t="s">
        <v>39</v>
      </c>
      <c r="I141" s="11">
        <v>214</v>
      </c>
      <c r="J141" s="12">
        <v>248</v>
      </c>
      <c r="K141" s="12">
        <v>172</v>
      </c>
      <c r="L141" s="13">
        <v>634</v>
      </c>
      <c r="M141" s="14">
        <v>192</v>
      </c>
      <c r="N141" s="12">
        <v>192</v>
      </c>
      <c r="O141" s="12">
        <v>204</v>
      </c>
      <c r="P141" s="15">
        <v>588</v>
      </c>
      <c r="Q141" s="11">
        <v>179</v>
      </c>
      <c r="R141" s="12">
        <v>183</v>
      </c>
      <c r="S141" s="12">
        <v>214</v>
      </c>
      <c r="T141" s="13">
        <v>576</v>
      </c>
      <c r="U141" s="21"/>
      <c r="V141" s="22"/>
      <c r="W141" s="22"/>
      <c r="X141" s="22"/>
      <c r="Y141" s="22"/>
      <c r="Z141" s="22"/>
      <c r="AA141" s="22"/>
      <c r="AB141" s="22"/>
    </row>
    <row r="142" spans="1:28" ht="13.5">
      <c r="A142" s="39" t="s">
        <v>662</v>
      </c>
      <c r="B142" s="44" t="s">
        <v>609</v>
      </c>
      <c r="C142" s="44" t="s">
        <v>207</v>
      </c>
      <c r="D142" s="39">
        <f t="shared" si="6"/>
        <v>1789</v>
      </c>
      <c r="E142" s="40">
        <f t="shared" si="7"/>
        <v>9</v>
      </c>
      <c r="F142" s="39">
        <f t="shared" si="8"/>
        <v>224</v>
      </c>
      <c r="G142" s="39">
        <v>609</v>
      </c>
      <c r="H142" s="34" t="s">
        <v>52</v>
      </c>
      <c r="I142" s="11">
        <v>224</v>
      </c>
      <c r="J142" s="12">
        <v>188</v>
      </c>
      <c r="K142" s="12">
        <v>190</v>
      </c>
      <c r="L142" s="13">
        <v>602</v>
      </c>
      <c r="M142" s="14">
        <v>191</v>
      </c>
      <c r="N142" s="12">
        <v>223</v>
      </c>
      <c r="O142" s="12">
        <v>195</v>
      </c>
      <c r="P142" s="15">
        <v>609</v>
      </c>
      <c r="Q142" s="11">
        <v>172</v>
      </c>
      <c r="R142" s="12">
        <v>215</v>
      </c>
      <c r="S142" s="12">
        <v>191</v>
      </c>
      <c r="T142" s="13">
        <v>578</v>
      </c>
      <c r="U142" s="21"/>
      <c r="V142" s="22"/>
      <c r="W142" s="22"/>
      <c r="X142" s="22"/>
      <c r="Y142" s="22"/>
      <c r="Z142" s="22"/>
      <c r="AA142" s="22"/>
      <c r="AB142" s="22"/>
    </row>
    <row r="143" spans="1:28" ht="13.5">
      <c r="A143" s="39" t="s">
        <v>673</v>
      </c>
      <c r="B143" s="44" t="s">
        <v>563</v>
      </c>
      <c r="C143" s="44" t="s">
        <v>208</v>
      </c>
      <c r="D143" s="39">
        <f t="shared" si="6"/>
        <v>1787</v>
      </c>
      <c r="E143" s="40">
        <f t="shared" si="7"/>
        <v>9</v>
      </c>
      <c r="F143" s="39">
        <f t="shared" si="8"/>
        <v>255</v>
      </c>
      <c r="G143" s="39">
        <v>639</v>
      </c>
      <c r="H143" s="34" t="s">
        <v>83</v>
      </c>
      <c r="I143" s="11">
        <v>225</v>
      </c>
      <c r="J143" s="12">
        <v>180</v>
      </c>
      <c r="K143" s="12">
        <v>203</v>
      </c>
      <c r="L143" s="13">
        <v>608</v>
      </c>
      <c r="M143" s="14">
        <v>185</v>
      </c>
      <c r="N143" s="12">
        <v>183</v>
      </c>
      <c r="O143" s="12">
        <v>172</v>
      </c>
      <c r="P143" s="15">
        <v>540</v>
      </c>
      <c r="Q143" s="11">
        <v>186</v>
      </c>
      <c r="R143" s="12">
        <v>198</v>
      </c>
      <c r="S143" s="12">
        <v>255</v>
      </c>
      <c r="T143" s="13">
        <v>639</v>
      </c>
      <c r="U143" s="21"/>
      <c r="V143" s="22"/>
      <c r="W143" s="22"/>
      <c r="X143" s="22"/>
      <c r="Y143" s="22"/>
      <c r="Z143" s="22"/>
      <c r="AA143" s="22"/>
      <c r="AB143" s="22"/>
    </row>
    <row r="144" spans="1:28" ht="13.5">
      <c r="A144" s="39" t="s">
        <v>700</v>
      </c>
      <c r="B144" s="44" t="s">
        <v>376</v>
      </c>
      <c r="C144" s="44" t="s">
        <v>209</v>
      </c>
      <c r="D144" s="39">
        <f t="shared" si="6"/>
        <v>1787</v>
      </c>
      <c r="E144" s="40">
        <f t="shared" si="7"/>
        <v>9</v>
      </c>
      <c r="F144" s="39">
        <f t="shared" si="8"/>
        <v>236</v>
      </c>
      <c r="G144" s="39">
        <v>687</v>
      </c>
      <c r="H144" s="34" t="s">
        <v>210</v>
      </c>
      <c r="I144" s="11">
        <v>236</v>
      </c>
      <c r="J144" s="12">
        <v>223</v>
      </c>
      <c r="K144" s="12">
        <v>228</v>
      </c>
      <c r="L144" s="13">
        <v>687</v>
      </c>
      <c r="M144" s="14">
        <v>161</v>
      </c>
      <c r="N144" s="12">
        <v>182</v>
      </c>
      <c r="O144" s="12">
        <v>206</v>
      </c>
      <c r="P144" s="15">
        <v>549</v>
      </c>
      <c r="Q144" s="11">
        <v>171</v>
      </c>
      <c r="R144" s="12">
        <v>192</v>
      </c>
      <c r="S144" s="12">
        <v>188</v>
      </c>
      <c r="T144" s="13">
        <v>551</v>
      </c>
      <c r="U144" s="21"/>
      <c r="V144" s="22"/>
      <c r="W144" s="22"/>
      <c r="X144" s="22"/>
      <c r="Y144" s="22"/>
      <c r="Z144" s="22"/>
      <c r="AA144" s="22"/>
      <c r="AB144" s="22"/>
    </row>
    <row r="145" spans="1:28" ht="13.5">
      <c r="A145" s="39" t="s">
        <v>694</v>
      </c>
      <c r="B145" s="44" t="s">
        <v>572</v>
      </c>
      <c r="C145" s="44" t="s">
        <v>211</v>
      </c>
      <c r="D145" s="39">
        <f t="shared" si="6"/>
        <v>1782</v>
      </c>
      <c r="E145" s="40">
        <f t="shared" si="7"/>
        <v>9</v>
      </c>
      <c r="F145" s="39">
        <f t="shared" si="8"/>
        <v>234</v>
      </c>
      <c r="G145" s="39">
        <v>652</v>
      </c>
      <c r="H145" s="34" t="s">
        <v>180</v>
      </c>
      <c r="I145" s="11">
        <v>205</v>
      </c>
      <c r="J145" s="12">
        <v>234</v>
      </c>
      <c r="K145" s="12">
        <v>213</v>
      </c>
      <c r="L145" s="13">
        <v>652</v>
      </c>
      <c r="M145" s="14">
        <v>168</v>
      </c>
      <c r="N145" s="12">
        <v>174</v>
      </c>
      <c r="O145" s="12">
        <v>191</v>
      </c>
      <c r="P145" s="15">
        <v>533</v>
      </c>
      <c r="Q145" s="11">
        <v>203</v>
      </c>
      <c r="R145" s="12">
        <v>166</v>
      </c>
      <c r="S145" s="12">
        <v>228</v>
      </c>
      <c r="T145" s="13">
        <v>597</v>
      </c>
      <c r="U145" s="21"/>
      <c r="V145" s="22"/>
      <c r="W145" s="22"/>
      <c r="X145" s="22"/>
      <c r="Y145" s="22"/>
      <c r="Z145" s="22"/>
      <c r="AA145" s="22"/>
      <c r="AB145" s="22"/>
    </row>
    <row r="146" spans="1:28" ht="13.5">
      <c r="A146" s="39" t="s">
        <v>667</v>
      </c>
      <c r="B146" s="44" t="s">
        <v>487</v>
      </c>
      <c r="C146" s="44" t="s">
        <v>212</v>
      </c>
      <c r="D146" s="39">
        <f t="shared" si="6"/>
        <v>1781</v>
      </c>
      <c r="E146" s="40">
        <f t="shared" si="7"/>
        <v>9</v>
      </c>
      <c r="F146" s="39">
        <f t="shared" si="8"/>
        <v>236</v>
      </c>
      <c r="G146" s="39">
        <v>615</v>
      </c>
      <c r="H146" s="34" t="s">
        <v>64</v>
      </c>
      <c r="I146" s="11">
        <v>207</v>
      </c>
      <c r="J146" s="12">
        <v>182</v>
      </c>
      <c r="K146" s="12">
        <v>226</v>
      </c>
      <c r="L146" s="13">
        <v>615</v>
      </c>
      <c r="M146" s="14">
        <v>206</v>
      </c>
      <c r="N146" s="12">
        <v>191</v>
      </c>
      <c r="O146" s="12">
        <v>204</v>
      </c>
      <c r="P146" s="15">
        <v>601</v>
      </c>
      <c r="Q146" s="11">
        <v>236</v>
      </c>
      <c r="R146" s="12">
        <v>155</v>
      </c>
      <c r="S146" s="12">
        <v>174</v>
      </c>
      <c r="T146" s="13">
        <v>565</v>
      </c>
      <c r="U146" s="21"/>
      <c r="V146" s="22"/>
      <c r="W146" s="22"/>
      <c r="X146" s="22"/>
      <c r="Y146" s="22"/>
      <c r="Z146" s="22"/>
      <c r="AA146" s="22"/>
      <c r="AB146" s="22"/>
    </row>
    <row r="147" spans="1:28" ht="13.5">
      <c r="A147" s="39" t="s">
        <v>662</v>
      </c>
      <c r="B147" s="44" t="s">
        <v>603</v>
      </c>
      <c r="C147" s="44" t="s">
        <v>213</v>
      </c>
      <c r="D147" s="39">
        <f t="shared" si="6"/>
        <v>1777</v>
      </c>
      <c r="E147" s="40">
        <f t="shared" si="7"/>
        <v>9</v>
      </c>
      <c r="F147" s="39">
        <f t="shared" si="8"/>
        <v>221</v>
      </c>
      <c r="G147" s="39">
        <v>629</v>
      </c>
      <c r="H147" s="34" t="s">
        <v>52</v>
      </c>
      <c r="I147" s="11">
        <v>207</v>
      </c>
      <c r="J147" s="12">
        <v>204</v>
      </c>
      <c r="K147" s="12">
        <v>218</v>
      </c>
      <c r="L147" s="13">
        <v>629</v>
      </c>
      <c r="M147" s="14">
        <v>159</v>
      </c>
      <c r="N147" s="12">
        <v>199</v>
      </c>
      <c r="O147" s="12">
        <v>180</v>
      </c>
      <c r="P147" s="15">
        <v>538</v>
      </c>
      <c r="Q147" s="11">
        <v>221</v>
      </c>
      <c r="R147" s="12">
        <v>206</v>
      </c>
      <c r="S147" s="12">
        <v>183</v>
      </c>
      <c r="T147" s="13">
        <v>610</v>
      </c>
      <c r="U147" s="21"/>
      <c r="V147" s="22"/>
      <c r="W147" s="22"/>
      <c r="X147" s="22"/>
      <c r="Y147" s="22"/>
      <c r="Z147" s="22"/>
      <c r="AA147" s="22"/>
      <c r="AB147" s="22"/>
    </row>
    <row r="148" spans="1:28" ht="13.5">
      <c r="A148" s="39" t="s">
        <v>677</v>
      </c>
      <c r="B148" s="44" t="s">
        <v>549</v>
      </c>
      <c r="C148" s="44" t="s">
        <v>214</v>
      </c>
      <c r="D148" s="39">
        <f t="shared" si="6"/>
        <v>1776</v>
      </c>
      <c r="E148" s="40">
        <f t="shared" si="7"/>
        <v>9</v>
      </c>
      <c r="F148" s="39">
        <f t="shared" si="8"/>
        <v>217</v>
      </c>
      <c r="G148" s="39">
        <v>605</v>
      </c>
      <c r="H148" s="34" t="s">
        <v>96</v>
      </c>
      <c r="I148" s="11">
        <v>196</v>
      </c>
      <c r="J148" s="12">
        <v>212</v>
      </c>
      <c r="K148" s="12">
        <v>197</v>
      </c>
      <c r="L148" s="13">
        <v>605</v>
      </c>
      <c r="M148" s="14">
        <v>214</v>
      </c>
      <c r="N148" s="12">
        <v>157</v>
      </c>
      <c r="O148" s="12">
        <v>217</v>
      </c>
      <c r="P148" s="15">
        <v>588</v>
      </c>
      <c r="Q148" s="11">
        <v>169</v>
      </c>
      <c r="R148" s="12">
        <v>209</v>
      </c>
      <c r="S148" s="12">
        <v>205</v>
      </c>
      <c r="T148" s="13">
        <v>583</v>
      </c>
      <c r="U148" s="21"/>
      <c r="V148" s="22"/>
      <c r="W148" s="22"/>
      <c r="X148" s="22"/>
      <c r="Y148" s="22"/>
      <c r="Z148" s="22"/>
      <c r="AA148" s="22"/>
      <c r="AB148" s="22"/>
    </row>
    <row r="149" spans="1:28" ht="13.5">
      <c r="A149" s="39" t="s">
        <v>667</v>
      </c>
      <c r="B149" s="44" t="s">
        <v>488</v>
      </c>
      <c r="C149" s="44" t="s">
        <v>215</v>
      </c>
      <c r="D149" s="39">
        <f t="shared" si="6"/>
        <v>1775</v>
      </c>
      <c r="E149" s="40">
        <f t="shared" si="7"/>
        <v>9</v>
      </c>
      <c r="F149" s="39">
        <f t="shared" si="8"/>
        <v>256</v>
      </c>
      <c r="G149" s="39">
        <v>654</v>
      </c>
      <c r="H149" s="34" t="s">
        <v>64</v>
      </c>
      <c r="I149" s="11">
        <v>181</v>
      </c>
      <c r="J149" s="12">
        <v>177</v>
      </c>
      <c r="K149" s="12">
        <v>203</v>
      </c>
      <c r="L149" s="13">
        <v>561</v>
      </c>
      <c r="M149" s="14">
        <v>168</v>
      </c>
      <c r="N149" s="12">
        <v>178</v>
      </c>
      <c r="O149" s="12">
        <v>214</v>
      </c>
      <c r="P149" s="15">
        <v>560</v>
      </c>
      <c r="Q149" s="11">
        <v>208</v>
      </c>
      <c r="R149" s="12">
        <v>190</v>
      </c>
      <c r="S149" s="12">
        <v>256</v>
      </c>
      <c r="T149" s="13">
        <v>654</v>
      </c>
      <c r="U149" s="21"/>
      <c r="V149" s="22"/>
      <c r="W149" s="22"/>
      <c r="X149" s="22"/>
      <c r="Y149" s="22"/>
      <c r="Z149" s="22"/>
      <c r="AA149" s="22"/>
      <c r="AB149" s="22"/>
    </row>
    <row r="150" spans="1:28" ht="13.5">
      <c r="A150" s="39" t="s">
        <v>664</v>
      </c>
      <c r="B150" s="44" t="s">
        <v>653</v>
      </c>
      <c r="C150" s="44" t="s">
        <v>216</v>
      </c>
      <c r="D150" s="39">
        <f t="shared" si="6"/>
        <v>1772</v>
      </c>
      <c r="E150" s="40">
        <f t="shared" si="7"/>
        <v>9</v>
      </c>
      <c r="F150" s="39">
        <f t="shared" si="8"/>
        <v>227</v>
      </c>
      <c r="G150" s="39">
        <v>606</v>
      </c>
      <c r="H150" s="34" t="s">
        <v>56</v>
      </c>
      <c r="I150" s="11">
        <v>226</v>
      </c>
      <c r="J150" s="12">
        <v>170</v>
      </c>
      <c r="K150" s="12">
        <v>210</v>
      </c>
      <c r="L150" s="13">
        <v>606</v>
      </c>
      <c r="M150" s="14">
        <v>187</v>
      </c>
      <c r="N150" s="12">
        <v>176</v>
      </c>
      <c r="O150" s="12">
        <v>212</v>
      </c>
      <c r="P150" s="15">
        <v>575</v>
      </c>
      <c r="Q150" s="11">
        <v>227</v>
      </c>
      <c r="R150" s="12">
        <v>162</v>
      </c>
      <c r="S150" s="12">
        <v>202</v>
      </c>
      <c r="T150" s="13">
        <v>591</v>
      </c>
      <c r="U150" s="21"/>
      <c r="V150" s="22"/>
      <c r="W150" s="22"/>
      <c r="X150" s="22"/>
      <c r="Y150" s="22"/>
      <c r="Z150" s="22"/>
      <c r="AA150" s="22"/>
      <c r="AB150" s="22"/>
    </row>
    <row r="151" spans="1:28" ht="13.5">
      <c r="A151" s="39" t="s">
        <v>690</v>
      </c>
      <c r="B151" s="44" t="s">
        <v>631</v>
      </c>
      <c r="C151" s="44" t="s">
        <v>217</v>
      </c>
      <c r="D151" s="39">
        <f t="shared" si="6"/>
        <v>1771</v>
      </c>
      <c r="E151" s="40">
        <f t="shared" si="7"/>
        <v>9</v>
      </c>
      <c r="F151" s="39">
        <f t="shared" si="8"/>
        <v>247</v>
      </c>
      <c r="G151" s="39">
        <v>623</v>
      </c>
      <c r="H151" s="34" t="s">
        <v>156</v>
      </c>
      <c r="I151" s="11">
        <v>166</v>
      </c>
      <c r="J151" s="12">
        <v>235</v>
      </c>
      <c r="K151" s="12">
        <v>222</v>
      </c>
      <c r="L151" s="13">
        <v>623</v>
      </c>
      <c r="M151" s="14">
        <v>164</v>
      </c>
      <c r="N151" s="12">
        <v>216</v>
      </c>
      <c r="O151" s="12">
        <v>180</v>
      </c>
      <c r="P151" s="15">
        <v>560</v>
      </c>
      <c r="Q151" s="11">
        <v>171</v>
      </c>
      <c r="R151" s="12">
        <v>247</v>
      </c>
      <c r="S151" s="12">
        <v>170</v>
      </c>
      <c r="T151" s="13">
        <v>588</v>
      </c>
      <c r="U151" s="21"/>
      <c r="V151" s="22"/>
      <c r="W151" s="22"/>
      <c r="X151" s="22"/>
      <c r="Y151" s="22"/>
      <c r="Z151" s="22"/>
      <c r="AA151" s="22"/>
      <c r="AB151" s="22"/>
    </row>
    <row r="152" spans="1:28" ht="13.5">
      <c r="A152" s="39" t="s">
        <v>662</v>
      </c>
      <c r="B152" s="44" t="s">
        <v>612</v>
      </c>
      <c r="C152" s="44" t="s">
        <v>218</v>
      </c>
      <c r="D152" s="39">
        <f t="shared" si="6"/>
        <v>1769</v>
      </c>
      <c r="E152" s="40">
        <f t="shared" si="7"/>
        <v>9</v>
      </c>
      <c r="F152" s="39">
        <f t="shared" si="8"/>
        <v>231</v>
      </c>
      <c r="G152" s="39">
        <v>647</v>
      </c>
      <c r="H152" s="34" t="s">
        <v>52</v>
      </c>
      <c r="I152" s="11">
        <v>208</v>
      </c>
      <c r="J152" s="12">
        <v>231</v>
      </c>
      <c r="K152" s="12">
        <v>208</v>
      </c>
      <c r="L152" s="13">
        <v>647</v>
      </c>
      <c r="M152" s="14">
        <v>176</v>
      </c>
      <c r="N152" s="12">
        <v>149</v>
      </c>
      <c r="O152" s="12">
        <v>172</v>
      </c>
      <c r="P152" s="15">
        <v>497</v>
      </c>
      <c r="Q152" s="11">
        <v>223</v>
      </c>
      <c r="R152" s="12">
        <v>226</v>
      </c>
      <c r="S152" s="12">
        <v>176</v>
      </c>
      <c r="T152" s="13">
        <v>625</v>
      </c>
      <c r="U152" s="21"/>
      <c r="V152" s="22"/>
      <c r="W152" s="22"/>
      <c r="X152" s="22"/>
      <c r="Y152" s="22"/>
      <c r="Z152" s="22"/>
      <c r="AA152" s="22"/>
      <c r="AB152" s="22"/>
    </row>
    <row r="153" spans="1:28" ht="13.5">
      <c r="A153" s="39" t="s">
        <v>701</v>
      </c>
      <c r="B153" s="44" t="s">
        <v>615</v>
      </c>
      <c r="C153" s="44" t="s">
        <v>219</v>
      </c>
      <c r="D153" s="39">
        <f t="shared" si="6"/>
        <v>1753</v>
      </c>
      <c r="E153" s="40">
        <f t="shared" si="7"/>
        <v>9</v>
      </c>
      <c r="F153" s="39">
        <f t="shared" si="8"/>
        <v>254</v>
      </c>
      <c r="G153" s="39">
        <v>662</v>
      </c>
      <c r="H153" s="34" t="s">
        <v>220</v>
      </c>
      <c r="I153" s="11">
        <v>204</v>
      </c>
      <c r="J153" s="12">
        <v>170</v>
      </c>
      <c r="K153" s="12">
        <v>132</v>
      </c>
      <c r="L153" s="13">
        <v>506</v>
      </c>
      <c r="M153" s="14">
        <v>204</v>
      </c>
      <c r="N153" s="12">
        <v>225</v>
      </c>
      <c r="O153" s="12">
        <v>233</v>
      </c>
      <c r="P153" s="15">
        <v>662</v>
      </c>
      <c r="Q153" s="11">
        <v>169</v>
      </c>
      <c r="R153" s="12">
        <v>254</v>
      </c>
      <c r="S153" s="12">
        <v>162</v>
      </c>
      <c r="T153" s="13">
        <v>585</v>
      </c>
      <c r="U153" s="21"/>
      <c r="V153" s="22"/>
      <c r="W153" s="22"/>
      <c r="X153" s="22"/>
      <c r="Y153" s="22"/>
      <c r="Z153" s="22"/>
      <c r="AA153" s="22"/>
      <c r="AB153" s="22"/>
    </row>
    <row r="154" spans="1:28" ht="13.5">
      <c r="A154" s="39" t="s">
        <v>662</v>
      </c>
      <c r="B154" s="44" t="s">
        <v>605</v>
      </c>
      <c r="C154" s="44" t="s">
        <v>221</v>
      </c>
      <c r="D154" s="39">
        <f t="shared" si="6"/>
        <v>1749</v>
      </c>
      <c r="E154" s="40">
        <f t="shared" si="7"/>
        <v>9</v>
      </c>
      <c r="F154" s="39">
        <f t="shared" si="8"/>
        <v>226</v>
      </c>
      <c r="G154" s="39">
        <v>612</v>
      </c>
      <c r="H154" s="34" t="s">
        <v>52</v>
      </c>
      <c r="I154" s="11">
        <v>178</v>
      </c>
      <c r="J154" s="12">
        <v>199</v>
      </c>
      <c r="K154" s="12">
        <v>187</v>
      </c>
      <c r="L154" s="13">
        <v>564</v>
      </c>
      <c r="M154" s="14">
        <v>195</v>
      </c>
      <c r="N154" s="12">
        <v>226</v>
      </c>
      <c r="O154" s="12">
        <v>191</v>
      </c>
      <c r="P154" s="15">
        <v>612</v>
      </c>
      <c r="Q154" s="11">
        <v>214</v>
      </c>
      <c r="R154" s="12">
        <v>189</v>
      </c>
      <c r="S154" s="12">
        <v>170</v>
      </c>
      <c r="T154" s="13">
        <v>573</v>
      </c>
      <c r="U154" s="21"/>
      <c r="V154" s="22"/>
      <c r="W154" s="22"/>
      <c r="X154" s="22"/>
      <c r="Y154" s="22"/>
      <c r="Z154" s="22"/>
      <c r="AA154" s="22"/>
      <c r="AB154" s="22"/>
    </row>
    <row r="155" spans="1:28" ht="13.5">
      <c r="A155" s="39" t="s">
        <v>702</v>
      </c>
      <c r="B155" s="44" t="s">
        <v>388</v>
      </c>
      <c r="C155" s="44" t="s">
        <v>222</v>
      </c>
      <c r="D155" s="39">
        <f t="shared" si="6"/>
        <v>1742</v>
      </c>
      <c r="E155" s="40">
        <f t="shared" si="7"/>
        <v>9</v>
      </c>
      <c r="F155" s="39">
        <f t="shared" si="8"/>
        <v>246</v>
      </c>
      <c r="G155" s="39">
        <v>655</v>
      </c>
      <c r="H155" s="34" t="s">
        <v>223</v>
      </c>
      <c r="I155" s="11">
        <v>180</v>
      </c>
      <c r="J155" s="12">
        <v>128</v>
      </c>
      <c r="K155" s="12">
        <v>199</v>
      </c>
      <c r="L155" s="13">
        <v>507</v>
      </c>
      <c r="M155" s="14">
        <v>210</v>
      </c>
      <c r="N155" s="12">
        <v>183</v>
      </c>
      <c r="O155" s="12">
        <v>187</v>
      </c>
      <c r="P155" s="15">
        <v>580</v>
      </c>
      <c r="Q155" s="11">
        <v>246</v>
      </c>
      <c r="R155" s="12">
        <v>170</v>
      </c>
      <c r="S155" s="12">
        <v>239</v>
      </c>
      <c r="T155" s="13">
        <v>655</v>
      </c>
      <c r="U155" s="21"/>
      <c r="V155" s="22"/>
      <c r="W155" s="22"/>
      <c r="X155" s="22"/>
      <c r="Y155" s="22"/>
      <c r="Z155" s="22"/>
      <c r="AA155" s="22"/>
      <c r="AB155" s="22"/>
    </row>
    <row r="156" spans="1:28" ht="13.5">
      <c r="A156" s="39" t="s">
        <v>656</v>
      </c>
      <c r="B156" s="44" t="s">
        <v>524</v>
      </c>
      <c r="C156" s="44" t="s">
        <v>224</v>
      </c>
      <c r="D156" s="39">
        <f t="shared" si="6"/>
        <v>1735</v>
      </c>
      <c r="E156" s="40">
        <f t="shared" si="7"/>
        <v>9</v>
      </c>
      <c r="F156" s="39">
        <f t="shared" si="8"/>
        <v>216</v>
      </c>
      <c r="G156" s="39">
        <v>603</v>
      </c>
      <c r="H156" s="34" t="s">
        <v>34</v>
      </c>
      <c r="I156" s="11">
        <v>201</v>
      </c>
      <c r="J156" s="12">
        <v>187</v>
      </c>
      <c r="K156" s="12">
        <v>215</v>
      </c>
      <c r="L156" s="13">
        <v>603</v>
      </c>
      <c r="M156" s="14">
        <v>162</v>
      </c>
      <c r="N156" s="12">
        <v>216</v>
      </c>
      <c r="O156" s="12">
        <v>185</v>
      </c>
      <c r="P156" s="15">
        <v>563</v>
      </c>
      <c r="Q156" s="11">
        <v>183</v>
      </c>
      <c r="R156" s="12">
        <v>190</v>
      </c>
      <c r="S156" s="12">
        <v>196</v>
      </c>
      <c r="T156" s="13">
        <v>569</v>
      </c>
      <c r="U156" s="21"/>
      <c r="V156" s="22"/>
      <c r="W156" s="22"/>
      <c r="X156" s="22"/>
      <c r="Y156" s="22"/>
      <c r="Z156" s="22"/>
      <c r="AA156" s="22"/>
      <c r="AB156" s="22"/>
    </row>
    <row r="157" spans="1:28" ht="13.5">
      <c r="A157" s="39" t="s">
        <v>655</v>
      </c>
      <c r="B157" s="44" t="s">
        <v>505</v>
      </c>
      <c r="C157" s="44" t="s">
        <v>225</v>
      </c>
      <c r="D157" s="39">
        <f t="shared" si="6"/>
        <v>1721</v>
      </c>
      <c r="E157" s="40">
        <f t="shared" si="7"/>
        <v>9</v>
      </c>
      <c r="F157" s="39">
        <f t="shared" si="8"/>
        <v>238</v>
      </c>
      <c r="G157" s="39">
        <v>636</v>
      </c>
      <c r="H157" s="34" t="s">
        <v>32</v>
      </c>
      <c r="I157" s="11">
        <v>206</v>
      </c>
      <c r="J157" s="12">
        <v>238</v>
      </c>
      <c r="K157" s="12">
        <v>192</v>
      </c>
      <c r="L157" s="13">
        <v>636</v>
      </c>
      <c r="M157" s="14">
        <v>214</v>
      </c>
      <c r="N157" s="12">
        <v>208</v>
      </c>
      <c r="O157" s="12">
        <v>158</v>
      </c>
      <c r="P157" s="15">
        <v>580</v>
      </c>
      <c r="Q157" s="11">
        <v>203</v>
      </c>
      <c r="R157" s="12">
        <v>151</v>
      </c>
      <c r="S157" s="12">
        <v>151</v>
      </c>
      <c r="T157" s="13">
        <v>505</v>
      </c>
      <c r="U157" s="21"/>
      <c r="V157" s="22"/>
      <c r="W157" s="22"/>
      <c r="X157" s="22"/>
      <c r="Y157" s="22"/>
      <c r="Z157" s="22"/>
      <c r="AA157" s="22"/>
      <c r="AB157" s="22"/>
    </row>
    <row r="158" spans="1:28" ht="13.5">
      <c r="A158" s="39" t="s">
        <v>697</v>
      </c>
      <c r="B158" s="44" t="s">
        <v>651</v>
      </c>
      <c r="C158" s="44" t="s">
        <v>226</v>
      </c>
      <c r="D158" s="39">
        <f t="shared" si="6"/>
        <v>1718</v>
      </c>
      <c r="E158" s="40">
        <f t="shared" si="7"/>
        <v>9</v>
      </c>
      <c r="F158" s="39">
        <f t="shared" si="8"/>
        <v>214</v>
      </c>
      <c r="G158" s="39">
        <v>628</v>
      </c>
      <c r="H158" s="34" t="s">
        <v>49</v>
      </c>
      <c r="I158" s="11">
        <v>214</v>
      </c>
      <c r="J158" s="12">
        <v>202</v>
      </c>
      <c r="K158" s="12">
        <v>212</v>
      </c>
      <c r="L158" s="13">
        <v>628</v>
      </c>
      <c r="M158" s="14">
        <v>157</v>
      </c>
      <c r="N158" s="12">
        <v>166</v>
      </c>
      <c r="O158" s="12">
        <v>185</v>
      </c>
      <c r="P158" s="15">
        <v>508</v>
      </c>
      <c r="Q158" s="11">
        <v>194</v>
      </c>
      <c r="R158" s="12">
        <v>203</v>
      </c>
      <c r="S158" s="12">
        <v>185</v>
      </c>
      <c r="T158" s="13">
        <v>582</v>
      </c>
      <c r="U158" s="21"/>
      <c r="V158" s="22"/>
      <c r="W158" s="22"/>
      <c r="X158" s="22"/>
      <c r="Y158" s="22"/>
      <c r="Z158" s="22"/>
      <c r="AA158" s="22"/>
      <c r="AB158" s="22"/>
    </row>
    <row r="159" spans="1:28" ht="13.5">
      <c r="A159" s="39" t="s">
        <v>658</v>
      </c>
      <c r="B159" s="44" t="s">
        <v>461</v>
      </c>
      <c r="C159" s="44" t="s">
        <v>227</v>
      </c>
      <c r="D159" s="39">
        <f t="shared" si="6"/>
        <v>1715</v>
      </c>
      <c r="E159" s="40">
        <f t="shared" si="7"/>
        <v>9</v>
      </c>
      <c r="F159" s="39">
        <f t="shared" si="8"/>
        <v>238</v>
      </c>
      <c r="G159" s="39">
        <v>651</v>
      </c>
      <c r="H159" s="34" t="s">
        <v>39</v>
      </c>
      <c r="I159" s="11">
        <v>179</v>
      </c>
      <c r="J159" s="12">
        <v>174</v>
      </c>
      <c r="K159" s="12">
        <v>238</v>
      </c>
      <c r="L159" s="13">
        <v>591</v>
      </c>
      <c r="M159" s="14">
        <v>184</v>
      </c>
      <c r="N159" s="12">
        <v>132</v>
      </c>
      <c r="O159" s="12">
        <v>157</v>
      </c>
      <c r="P159" s="15">
        <v>473</v>
      </c>
      <c r="Q159" s="11">
        <v>216</v>
      </c>
      <c r="R159" s="12">
        <v>223</v>
      </c>
      <c r="S159" s="12">
        <v>212</v>
      </c>
      <c r="T159" s="13">
        <v>651</v>
      </c>
      <c r="U159" s="21"/>
      <c r="V159" s="22"/>
      <c r="W159" s="22"/>
      <c r="X159" s="22"/>
      <c r="Y159" s="22"/>
      <c r="Z159" s="22"/>
      <c r="AA159" s="22"/>
      <c r="AB159" s="22"/>
    </row>
    <row r="160" spans="1:28" ht="13.5">
      <c r="A160" s="39" t="s">
        <v>658</v>
      </c>
      <c r="B160" s="44" t="s">
        <v>464</v>
      </c>
      <c r="C160" s="44" t="s">
        <v>228</v>
      </c>
      <c r="D160" s="39">
        <f t="shared" si="6"/>
        <v>1708</v>
      </c>
      <c r="E160" s="40">
        <f t="shared" si="7"/>
        <v>9</v>
      </c>
      <c r="F160" s="39">
        <f t="shared" si="8"/>
        <v>223</v>
      </c>
      <c r="G160" s="39">
        <v>576</v>
      </c>
      <c r="H160" s="34" t="s">
        <v>39</v>
      </c>
      <c r="I160" s="11">
        <v>174</v>
      </c>
      <c r="J160" s="12">
        <v>204</v>
      </c>
      <c r="K160" s="12">
        <v>191</v>
      </c>
      <c r="L160" s="13">
        <v>569</v>
      </c>
      <c r="M160" s="14">
        <v>222</v>
      </c>
      <c r="N160" s="12">
        <v>172</v>
      </c>
      <c r="O160" s="12">
        <v>169</v>
      </c>
      <c r="P160" s="15">
        <v>563</v>
      </c>
      <c r="Q160" s="11">
        <v>223</v>
      </c>
      <c r="R160" s="12">
        <v>200</v>
      </c>
      <c r="S160" s="12">
        <v>153</v>
      </c>
      <c r="T160" s="13">
        <v>576</v>
      </c>
      <c r="U160" s="21"/>
      <c r="V160" s="22"/>
      <c r="W160" s="22"/>
      <c r="X160" s="22"/>
      <c r="Y160" s="22"/>
      <c r="Z160" s="22"/>
      <c r="AA160" s="22"/>
      <c r="AB160" s="22"/>
    </row>
    <row r="161" spans="1:28" ht="13.5">
      <c r="A161" s="39" t="s">
        <v>658</v>
      </c>
      <c r="B161" s="44" t="s">
        <v>456</v>
      </c>
      <c r="C161" s="44" t="s">
        <v>229</v>
      </c>
      <c r="D161" s="39">
        <f t="shared" si="6"/>
        <v>1695</v>
      </c>
      <c r="E161" s="40">
        <f t="shared" si="7"/>
        <v>9</v>
      </c>
      <c r="F161" s="39">
        <f t="shared" si="8"/>
        <v>245</v>
      </c>
      <c r="G161" s="39">
        <v>650</v>
      </c>
      <c r="H161" s="34" t="s">
        <v>39</v>
      </c>
      <c r="I161" s="11">
        <v>184</v>
      </c>
      <c r="J161" s="12">
        <v>224</v>
      </c>
      <c r="K161" s="12">
        <v>180</v>
      </c>
      <c r="L161" s="13">
        <v>588</v>
      </c>
      <c r="M161" s="14">
        <v>147</v>
      </c>
      <c r="N161" s="12">
        <v>149</v>
      </c>
      <c r="O161" s="12">
        <v>161</v>
      </c>
      <c r="P161" s="15">
        <v>457</v>
      </c>
      <c r="Q161" s="11">
        <v>213</v>
      </c>
      <c r="R161" s="12">
        <v>192</v>
      </c>
      <c r="S161" s="12">
        <v>245</v>
      </c>
      <c r="T161" s="13">
        <v>650</v>
      </c>
      <c r="U161" s="21"/>
      <c r="V161" s="22"/>
      <c r="W161" s="22"/>
      <c r="X161" s="22"/>
      <c r="Y161" s="22"/>
      <c r="Z161" s="22"/>
      <c r="AA161" s="22"/>
      <c r="AB161" s="22"/>
    </row>
    <row r="162" spans="1:28" ht="13.5">
      <c r="A162" s="39" t="s">
        <v>655</v>
      </c>
      <c r="B162" s="44" t="s">
        <v>506</v>
      </c>
      <c r="C162" s="44" t="s">
        <v>230</v>
      </c>
      <c r="D162" s="39">
        <f t="shared" si="6"/>
        <v>1693</v>
      </c>
      <c r="E162" s="40">
        <f t="shared" si="7"/>
        <v>9</v>
      </c>
      <c r="F162" s="39">
        <f t="shared" si="8"/>
        <v>227</v>
      </c>
      <c r="G162" s="39">
        <v>597</v>
      </c>
      <c r="H162" s="34" t="s">
        <v>32</v>
      </c>
      <c r="I162" s="11">
        <v>212</v>
      </c>
      <c r="J162" s="12">
        <v>157</v>
      </c>
      <c r="K162" s="12">
        <v>174</v>
      </c>
      <c r="L162" s="13">
        <v>543</v>
      </c>
      <c r="M162" s="14">
        <v>180</v>
      </c>
      <c r="N162" s="12">
        <v>159</v>
      </c>
      <c r="O162" s="12">
        <v>214</v>
      </c>
      <c r="P162" s="15">
        <v>553</v>
      </c>
      <c r="Q162" s="11">
        <v>203</v>
      </c>
      <c r="R162" s="12">
        <v>227</v>
      </c>
      <c r="S162" s="12">
        <v>167</v>
      </c>
      <c r="T162" s="13">
        <v>597</v>
      </c>
      <c r="U162" s="21"/>
      <c r="V162" s="22"/>
      <c r="W162" s="22"/>
      <c r="X162" s="22"/>
      <c r="Y162" s="22"/>
      <c r="Z162" s="22"/>
      <c r="AA162" s="22"/>
      <c r="AB162" s="22"/>
    </row>
    <row r="163" spans="1:28" ht="13.5">
      <c r="A163" s="39" t="s">
        <v>703</v>
      </c>
      <c r="B163" s="44" t="s">
        <v>477</v>
      </c>
      <c r="C163" s="44" t="s">
        <v>231</v>
      </c>
      <c r="D163" s="39">
        <f t="shared" si="6"/>
        <v>1692</v>
      </c>
      <c r="E163" s="40">
        <f t="shared" si="7"/>
        <v>9</v>
      </c>
      <c r="F163" s="39">
        <f t="shared" si="8"/>
        <v>214</v>
      </c>
      <c r="G163" s="39">
        <v>596</v>
      </c>
      <c r="H163" s="34" t="s">
        <v>232</v>
      </c>
      <c r="I163" s="11">
        <v>184</v>
      </c>
      <c r="J163" s="12">
        <v>156</v>
      </c>
      <c r="K163" s="12">
        <v>213</v>
      </c>
      <c r="L163" s="13">
        <v>553</v>
      </c>
      <c r="M163" s="14">
        <v>161</v>
      </c>
      <c r="N163" s="12">
        <v>190</v>
      </c>
      <c r="O163" s="12">
        <v>192</v>
      </c>
      <c r="P163" s="15">
        <v>543</v>
      </c>
      <c r="Q163" s="11">
        <v>214</v>
      </c>
      <c r="R163" s="12">
        <v>207</v>
      </c>
      <c r="S163" s="12">
        <v>175</v>
      </c>
      <c r="T163" s="13">
        <v>596</v>
      </c>
      <c r="U163" s="21"/>
      <c r="V163" s="22"/>
      <c r="W163" s="22"/>
      <c r="X163" s="22"/>
      <c r="Y163" s="22"/>
      <c r="Z163" s="22"/>
      <c r="AA163" s="22"/>
      <c r="AB163" s="22"/>
    </row>
    <row r="164" spans="1:28" ht="13.5">
      <c r="A164" s="39" t="s">
        <v>662</v>
      </c>
      <c r="B164" s="44" t="s">
        <v>613</v>
      </c>
      <c r="C164" s="44" t="s">
        <v>233</v>
      </c>
      <c r="D164" s="39">
        <f t="shared" si="6"/>
        <v>1691</v>
      </c>
      <c r="E164" s="40">
        <f t="shared" si="7"/>
        <v>9</v>
      </c>
      <c r="F164" s="39">
        <f t="shared" si="8"/>
        <v>234</v>
      </c>
      <c r="G164" s="39">
        <v>595</v>
      </c>
      <c r="H164" s="34" t="s">
        <v>52</v>
      </c>
      <c r="I164" s="11">
        <v>185</v>
      </c>
      <c r="J164" s="12">
        <v>152</v>
      </c>
      <c r="K164" s="12">
        <v>170</v>
      </c>
      <c r="L164" s="13">
        <v>507</v>
      </c>
      <c r="M164" s="14">
        <v>196</v>
      </c>
      <c r="N164" s="12">
        <v>159</v>
      </c>
      <c r="O164" s="12">
        <v>234</v>
      </c>
      <c r="P164" s="15">
        <v>589</v>
      </c>
      <c r="Q164" s="11">
        <v>212</v>
      </c>
      <c r="R164" s="12">
        <v>183</v>
      </c>
      <c r="S164" s="12">
        <v>200</v>
      </c>
      <c r="T164" s="13">
        <v>595</v>
      </c>
      <c r="U164" s="21"/>
      <c r="V164" s="22"/>
      <c r="W164" s="22"/>
      <c r="X164" s="22"/>
      <c r="Y164" s="22"/>
      <c r="Z164" s="22"/>
      <c r="AA164" s="22"/>
      <c r="AB164" s="22"/>
    </row>
    <row r="165" spans="1:28" ht="13.5">
      <c r="A165" s="39" t="s">
        <v>662</v>
      </c>
      <c r="B165" s="44" t="s">
        <v>602</v>
      </c>
      <c r="C165" s="44" t="s">
        <v>234</v>
      </c>
      <c r="D165" s="39">
        <f t="shared" si="6"/>
        <v>1672</v>
      </c>
      <c r="E165" s="40">
        <f t="shared" si="7"/>
        <v>9</v>
      </c>
      <c r="F165" s="39">
        <f t="shared" si="8"/>
        <v>215</v>
      </c>
      <c r="G165" s="39">
        <v>622</v>
      </c>
      <c r="H165" s="34" t="s">
        <v>52</v>
      </c>
      <c r="I165" s="11">
        <v>171</v>
      </c>
      <c r="J165" s="12">
        <v>163</v>
      </c>
      <c r="K165" s="12">
        <v>197</v>
      </c>
      <c r="L165" s="13">
        <v>531</v>
      </c>
      <c r="M165" s="14">
        <v>215</v>
      </c>
      <c r="N165" s="12">
        <v>214</v>
      </c>
      <c r="O165" s="12">
        <v>193</v>
      </c>
      <c r="P165" s="15">
        <v>622</v>
      </c>
      <c r="Q165" s="11">
        <v>153</v>
      </c>
      <c r="R165" s="12">
        <v>179</v>
      </c>
      <c r="S165" s="12">
        <v>187</v>
      </c>
      <c r="T165" s="13">
        <v>519</v>
      </c>
      <c r="U165" s="21"/>
      <c r="V165" s="22"/>
      <c r="W165" s="22"/>
      <c r="X165" s="22"/>
      <c r="Y165" s="22"/>
      <c r="Z165" s="22"/>
      <c r="AA165" s="22"/>
      <c r="AB165" s="22"/>
    </row>
    <row r="166" spans="1:28" ht="13.5">
      <c r="A166" s="39" t="s">
        <v>703</v>
      </c>
      <c r="B166" s="44" t="s">
        <v>479</v>
      </c>
      <c r="C166" s="44" t="s">
        <v>235</v>
      </c>
      <c r="D166" s="39">
        <f t="shared" si="6"/>
        <v>1665</v>
      </c>
      <c r="E166" s="40">
        <f t="shared" si="7"/>
        <v>9</v>
      </c>
      <c r="F166" s="39">
        <f t="shared" si="8"/>
        <v>218</v>
      </c>
      <c r="G166" s="39">
        <v>589</v>
      </c>
      <c r="H166" s="34" t="s">
        <v>232</v>
      </c>
      <c r="I166" s="11">
        <v>218</v>
      </c>
      <c r="J166" s="12">
        <v>168</v>
      </c>
      <c r="K166" s="12">
        <v>192</v>
      </c>
      <c r="L166" s="13">
        <v>578</v>
      </c>
      <c r="M166" s="14">
        <v>173</v>
      </c>
      <c r="N166" s="12">
        <v>161</v>
      </c>
      <c r="O166" s="12">
        <v>164</v>
      </c>
      <c r="P166" s="15">
        <v>498</v>
      </c>
      <c r="Q166" s="11">
        <v>197</v>
      </c>
      <c r="R166" s="12">
        <v>200</v>
      </c>
      <c r="S166" s="12">
        <v>192</v>
      </c>
      <c r="T166" s="13">
        <v>589</v>
      </c>
      <c r="U166" s="21"/>
      <c r="V166" s="22"/>
      <c r="W166" s="22"/>
      <c r="X166" s="22"/>
      <c r="Y166" s="22"/>
      <c r="Z166" s="22"/>
      <c r="AA166" s="22"/>
      <c r="AB166" s="22"/>
    </row>
    <row r="167" spans="1:28" ht="13.5">
      <c r="A167" s="39" t="s">
        <v>656</v>
      </c>
      <c r="B167" s="44" t="s">
        <v>528</v>
      </c>
      <c r="C167" s="44" t="s">
        <v>236</v>
      </c>
      <c r="D167" s="39">
        <f t="shared" si="6"/>
        <v>1665</v>
      </c>
      <c r="E167" s="40">
        <f t="shared" si="7"/>
        <v>9</v>
      </c>
      <c r="F167" s="39">
        <f t="shared" si="8"/>
        <v>225</v>
      </c>
      <c r="G167" s="39">
        <v>616</v>
      </c>
      <c r="H167" s="34" t="s">
        <v>34</v>
      </c>
      <c r="I167" s="11">
        <v>145</v>
      </c>
      <c r="J167" s="12">
        <v>225</v>
      </c>
      <c r="K167" s="12">
        <v>223</v>
      </c>
      <c r="L167" s="13">
        <v>593</v>
      </c>
      <c r="M167" s="14">
        <v>162</v>
      </c>
      <c r="N167" s="12">
        <v>147</v>
      </c>
      <c r="O167" s="12">
        <v>147</v>
      </c>
      <c r="P167" s="15">
        <v>456</v>
      </c>
      <c r="Q167" s="11">
        <v>212</v>
      </c>
      <c r="R167" s="12">
        <v>191</v>
      </c>
      <c r="S167" s="12">
        <v>213</v>
      </c>
      <c r="T167" s="13">
        <v>616</v>
      </c>
      <c r="U167" s="21"/>
      <c r="V167" s="22"/>
      <c r="W167" s="22"/>
      <c r="X167" s="22"/>
      <c r="Y167" s="22"/>
      <c r="Z167" s="22"/>
      <c r="AA167" s="22"/>
      <c r="AB167" s="22"/>
    </row>
    <row r="168" spans="1:28" ht="13.5">
      <c r="A168" s="39" t="s">
        <v>676</v>
      </c>
      <c r="B168" s="44" t="s">
        <v>399</v>
      </c>
      <c r="C168" s="44" t="s">
        <v>237</v>
      </c>
      <c r="D168" s="39">
        <f t="shared" si="6"/>
        <v>1632</v>
      </c>
      <c r="E168" s="40">
        <f t="shared" si="7"/>
        <v>9</v>
      </c>
      <c r="F168" s="39">
        <f t="shared" si="8"/>
        <v>200</v>
      </c>
      <c r="G168" s="39">
        <v>583</v>
      </c>
      <c r="H168" s="34" t="s">
        <v>93</v>
      </c>
      <c r="I168" s="11">
        <v>192</v>
      </c>
      <c r="J168" s="12">
        <v>191</v>
      </c>
      <c r="K168" s="12">
        <v>200</v>
      </c>
      <c r="L168" s="13">
        <v>583</v>
      </c>
      <c r="M168" s="14">
        <v>192</v>
      </c>
      <c r="N168" s="12">
        <v>173</v>
      </c>
      <c r="O168" s="12">
        <v>167</v>
      </c>
      <c r="P168" s="15">
        <v>532</v>
      </c>
      <c r="Q168" s="11">
        <v>179</v>
      </c>
      <c r="R168" s="12">
        <v>157</v>
      </c>
      <c r="S168" s="12">
        <v>181</v>
      </c>
      <c r="T168" s="13">
        <v>517</v>
      </c>
      <c r="U168" s="21"/>
      <c r="V168" s="22"/>
      <c r="W168" s="22"/>
      <c r="X168" s="22"/>
      <c r="Y168" s="22"/>
      <c r="Z168" s="22"/>
      <c r="AA168" s="22"/>
      <c r="AB168" s="22"/>
    </row>
    <row r="169" spans="1:28" ht="13.5">
      <c r="A169" s="39" t="s">
        <v>654</v>
      </c>
      <c r="B169" s="44" t="s">
        <v>540</v>
      </c>
      <c r="C169" s="44" t="s">
        <v>238</v>
      </c>
      <c r="D169" s="39">
        <f t="shared" si="6"/>
        <v>1549</v>
      </c>
      <c r="E169" s="40">
        <f t="shared" si="7"/>
        <v>9</v>
      </c>
      <c r="F169" s="39">
        <f t="shared" si="8"/>
        <v>211</v>
      </c>
      <c r="G169" s="39">
        <v>551</v>
      </c>
      <c r="H169" s="34" t="s">
        <v>30</v>
      </c>
      <c r="I169" s="11">
        <v>159</v>
      </c>
      <c r="J169" s="12">
        <v>149</v>
      </c>
      <c r="K169" s="12">
        <v>177</v>
      </c>
      <c r="L169" s="13">
        <v>485</v>
      </c>
      <c r="M169" s="14">
        <v>211</v>
      </c>
      <c r="N169" s="12">
        <v>141</v>
      </c>
      <c r="O169" s="12">
        <v>161</v>
      </c>
      <c r="P169" s="15">
        <v>513</v>
      </c>
      <c r="Q169" s="11">
        <v>177</v>
      </c>
      <c r="R169" s="12">
        <v>193</v>
      </c>
      <c r="S169" s="12">
        <v>181</v>
      </c>
      <c r="T169" s="13">
        <v>551</v>
      </c>
      <c r="U169" s="21"/>
      <c r="V169" s="22"/>
      <c r="W169" s="22"/>
      <c r="X169" s="22"/>
      <c r="Y169" s="22"/>
      <c r="Z169" s="22"/>
      <c r="AA169" s="22"/>
      <c r="AB169" s="22"/>
    </row>
    <row r="170" spans="1:28" ht="13.5">
      <c r="A170" s="39" t="s">
        <v>656</v>
      </c>
      <c r="B170" s="44" t="s">
        <v>516</v>
      </c>
      <c r="C170" s="44" t="s">
        <v>239</v>
      </c>
      <c r="D170" s="39">
        <f t="shared" si="6"/>
        <v>1539</v>
      </c>
      <c r="E170" s="40">
        <f t="shared" si="7"/>
        <v>9</v>
      </c>
      <c r="F170" s="39">
        <f t="shared" si="8"/>
        <v>201</v>
      </c>
      <c r="G170" s="39">
        <v>534</v>
      </c>
      <c r="H170" s="34" t="s">
        <v>34</v>
      </c>
      <c r="I170" s="11">
        <v>166</v>
      </c>
      <c r="J170" s="12">
        <v>183</v>
      </c>
      <c r="K170" s="12">
        <v>185</v>
      </c>
      <c r="L170" s="13">
        <v>534</v>
      </c>
      <c r="M170" s="14">
        <v>168</v>
      </c>
      <c r="N170" s="12">
        <v>155</v>
      </c>
      <c r="O170" s="12">
        <v>151</v>
      </c>
      <c r="P170" s="15">
        <v>474</v>
      </c>
      <c r="Q170" s="11">
        <v>158</v>
      </c>
      <c r="R170" s="12">
        <v>172</v>
      </c>
      <c r="S170" s="12">
        <v>201</v>
      </c>
      <c r="T170" s="13">
        <v>531</v>
      </c>
      <c r="U170" s="21"/>
      <c r="V170" s="22"/>
      <c r="W170" s="22"/>
      <c r="X170" s="22"/>
      <c r="Y170" s="22"/>
      <c r="Z170" s="22"/>
      <c r="AA170" s="22"/>
      <c r="AB170" s="22"/>
    </row>
    <row r="171" spans="1:28" ht="14.25" thickBot="1">
      <c r="A171" s="39" t="s">
        <v>668</v>
      </c>
      <c r="B171" s="44" t="s">
        <v>391</v>
      </c>
      <c r="C171" s="44" t="s">
        <v>240</v>
      </c>
      <c r="D171" s="39">
        <f t="shared" si="6"/>
        <v>1454</v>
      </c>
      <c r="E171" s="40">
        <f t="shared" si="7"/>
        <v>9</v>
      </c>
      <c r="F171" s="39">
        <f t="shared" si="8"/>
        <v>178</v>
      </c>
      <c r="G171" s="39">
        <v>507</v>
      </c>
      <c r="H171" s="34" t="s">
        <v>66</v>
      </c>
      <c r="I171" s="11">
        <v>166</v>
      </c>
      <c r="J171" s="12">
        <v>159</v>
      </c>
      <c r="K171" s="12">
        <v>163</v>
      </c>
      <c r="L171" s="13">
        <v>488</v>
      </c>
      <c r="M171" s="14">
        <v>159</v>
      </c>
      <c r="N171" s="12">
        <v>149</v>
      </c>
      <c r="O171" s="12">
        <v>151</v>
      </c>
      <c r="P171" s="15">
        <v>459</v>
      </c>
      <c r="Q171" s="11">
        <v>158</v>
      </c>
      <c r="R171" s="12">
        <v>171</v>
      </c>
      <c r="S171" s="12">
        <v>178</v>
      </c>
      <c r="T171" s="13">
        <v>507</v>
      </c>
      <c r="U171" s="21"/>
      <c r="V171" s="22"/>
      <c r="W171" s="22"/>
      <c r="X171" s="22"/>
      <c r="Y171" s="22"/>
      <c r="Z171" s="22"/>
      <c r="AA171" s="22"/>
      <c r="AB171" s="22"/>
    </row>
    <row r="172" spans="1:36" ht="14.25">
      <c r="A172" s="39" t="s">
        <v>655</v>
      </c>
      <c r="B172" s="44" t="s">
        <v>496</v>
      </c>
      <c r="C172" s="44" t="s">
        <v>241</v>
      </c>
      <c r="D172" s="39">
        <f t="shared" si="6"/>
        <v>5299</v>
      </c>
      <c r="E172" s="40">
        <f t="shared" si="7"/>
        <v>23</v>
      </c>
      <c r="F172" s="39">
        <f t="shared" si="8"/>
        <v>278</v>
      </c>
      <c r="G172" s="39">
        <v>700</v>
      </c>
      <c r="H172" s="33" t="s">
        <v>32</v>
      </c>
      <c r="I172" s="1">
        <v>256</v>
      </c>
      <c r="J172" s="2">
        <v>205</v>
      </c>
      <c r="K172" s="2">
        <v>217</v>
      </c>
      <c r="L172" s="4">
        <v>678</v>
      </c>
      <c r="M172" s="5">
        <v>266</v>
      </c>
      <c r="N172" s="2">
        <v>241</v>
      </c>
      <c r="O172" s="2">
        <v>175</v>
      </c>
      <c r="P172" s="3">
        <v>682</v>
      </c>
      <c r="Q172" s="1">
        <v>214</v>
      </c>
      <c r="R172" s="2">
        <v>247</v>
      </c>
      <c r="S172" s="2">
        <v>217</v>
      </c>
      <c r="T172" s="4">
        <v>678</v>
      </c>
      <c r="U172" s="5">
        <v>200</v>
      </c>
      <c r="V172" s="2">
        <v>278</v>
      </c>
      <c r="W172" s="2">
        <v>190</v>
      </c>
      <c r="X172" s="3">
        <v>668</v>
      </c>
      <c r="Y172" s="1">
        <v>236</v>
      </c>
      <c r="Z172" s="2">
        <v>248</v>
      </c>
      <c r="AA172" s="2">
        <v>216</v>
      </c>
      <c r="AB172" s="4">
        <v>700</v>
      </c>
      <c r="AC172" s="26">
        <v>211</v>
      </c>
      <c r="AD172" s="26">
        <v>248</v>
      </c>
      <c r="AE172" s="26">
        <v>243</v>
      </c>
      <c r="AF172" s="26">
        <v>223</v>
      </c>
      <c r="AG172" s="26">
        <v>239</v>
      </c>
      <c r="AH172" s="26">
        <v>234</v>
      </c>
      <c r="AI172" s="26">
        <v>258</v>
      </c>
      <c r="AJ172" s="31">
        <v>237</v>
      </c>
    </row>
    <row r="173" spans="1:36" ht="14.25">
      <c r="A173" s="39" t="s">
        <v>678</v>
      </c>
      <c r="B173" s="44" t="s">
        <v>369</v>
      </c>
      <c r="C173" s="44" t="s">
        <v>242</v>
      </c>
      <c r="D173" s="39">
        <f t="shared" si="6"/>
        <v>5081</v>
      </c>
      <c r="E173" s="40">
        <f t="shared" si="7"/>
        <v>23</v>
      </c>
      <c r="F173" s="39">
        <f t="shared" si="8"/>
        <v>268</v>
      </c>
      <c r="G173" s="39">
        <v>694</v>
      </c>
      <c r="H173" s="34" t="s">
        <v>100</v>
      </c>
      <c r="I173" s="11">
        <v>214</v>
      </c>
      <c r="J173" s="12">
        <v>225</v>
      </c>
      <c r="K173" s="12">
        <v>183</v>
      </c>
      <c r="L173" s="13">
        <v>622</v>
      </c>
      <c r="M173" s="14">
        <v>222</v>
      </c>
      <c r="N173" s="12">
        <v>226</v>
      </c>
      <c r="O173" s="12">
        <v>211</v>
      </c>
      <c r="P173" s="15">
        <v>659</v>
      </c>
      <c r="Q173" s="11">
        <v>246</v>
      </c>
      <c r="R173" s="12">
        <v>224</v>
      </c>
      <c r="S173" s="12">
        <v>224</v>
      </c>
      <c r="T173" s="13">
        <v>694</v>
      </c>
      <c r="U173" s="14">
        <v>237</v>
      </c>
      <c r="V173" s="12">
        <v>221</v>
      </c>
      <c r="W173" s="12">
        <v>221</v>
      </c>
      <c r="X173" s="15">
        <v>679</v>
      </c>
      <c r="Y173" s="11">
        <v>214</v>
      </c>
      <c r="Z173" s="12">
        <v>205</v>
      </c>
      <c r="AA173" s="12">
        <v>218</v>
      </c>
      <c r="AB173" s="13">
        <v>637</v>
      </c>
      <c r="AC173" s="27">
        <v>229</v>
      </c>
      <c r="AD173" s="27">
        <v>268</v>
      </c>
      <c r="AE173" s="27">
        <v>228</v>
      </c>
      <c r="AF173" s="27">
        <v>189</v>
      </c>
      <c r="AG173" s="27">
        <v>221</v>
      </c>
      <c r="AH173" s="27">
        <v>266</v>
      </c>
      <c r="AI173" s="27">
        <v>206</v>
      </c>
      <c r="AJ173" s="30">
        <v>183</v>
      </c>
    </row>
    <row r="174" spans="1:35" ht="15" thickBot="1">
      <c r="A174" s="39" t="s">
        <v>658</v>
      </c>
      <c r="B174" s="44" t="s">
        <v>453</v>
      </c>
      <c r="C174" s="44" t="s">
        <v>243</v>
      </c>
      <c r="D174" s="39">
        <f t="shared" si="6"/>
        <v>4859</v>
      </c>
      <c r="E174" s="40">
        <f t="shared" si="7"/>
        <v>22</v>
      </c>
      <c r="F174" s="39">
        <f t="shared" si="8"/>
        <v>279</v>
      </c>
      <c r="G174" s="39">
        <v>713</v>
      </c>
      <c r="H174" s="34" t="s">
        <v>39</v>
      </c>
      <c r="I174" s="11">
        <v>182</v>
      </c>
      <c r="J174" s="12">
        <v>223</v>
      </c>
      <c r="K174" s="12">
        <v>225</v>
      </c>
      <c r="L174" s="13">
        <v>630</v>
      </c>
      <c r="M174" s="14">
        <v>224</v>
      </c>
      <c r="N174" s="12">
        <v>245</v>
      </c>
      <c r="O174" s="12">
        <v>184</v>
      </c>
      <c r="P174" s="15">
        <v>653</v>
      </c>
      <c r="Q174" s="11">
        <v>181</v>
      </c>
      <c r="R174" s="12">
        <v>279</v>
      </c>
      <c r="S174" s="12">
        <v>137</v>
      </c>
      <c r="T174" s="13">
        <v>597</v>
      </c>
      <c r="U174" s="14">
        <v>226</v>
      </c>
      <c r="V174" s="12">
        <v>245</v>
      </c>
      <c r="W174" s="12">
        <v>242</v>
      </c>
      <c r="X174" s="15">
        <v>713</v>
      </c>
      <c r="Y174" s="11">
        <v>234</v>
      </c>
      <c r="Z174" s="12">
        <v>214</v>
      </c>
      <c r="AA174" s="12">
        <v>233</v>
      </c>
      <c r="AB174" s="13">
        <v>681</v>
      </c>
      <c r="AC174" s="28">
        <v>227</v>
      </c>
      <c r="AD174" s="28">
        <v>268</v>
      </c>
      <c r="AE174" s="28">
        <v>247</v>
      </c>
      <c r="AF174" s="28">
        <v>279</v>
      </c>
      <c r="AG174" s="28">
        <v>182</v>
      </c>
      <c r="AH174" s="28">
        <v>169</v>
      </c>
      <c r="AI174" s="28">
        <v>213</v>
      </c>
    </row>
    <row r="175" spans="1:37" ht="14.25">
      <c r="A175" s="39" t="s">
        <v>659</v>
      </c>
      <c r="B175" s="44" t="s">
        <v>419</v>
      </c>
      <c r="C175" s="44" t="s">
        <v>244</v>
      </c>
      <c r="D175" s="39">
        <f t="shared" si="6"/>
        <v>5220</v>
      </c>
      <c r="E175" s="40">
        <f t="shared" si="7"/>
        <v>24</v>
      </c>
      <c r="F175" s="39">
        <f t="shared" si="8"/>
        <v>290</v>
      </c>
      <c r="G175" s="39">
        <v>730</v>
      </c>
      <c r="H175" s="34" t="s">
        <v>43</v>
      </c>
      <c r="I175" s="11">
        <v>214</v>
      </c>
      <c r="J175" s="12">
        <v>226</v>
      </c>
      <c r="K175" s="12">
        <v>290</v>
      </c>
      <c r="L175" s="13">
        <v>730</v>
      </c>
      <c r="M175" s="14">
        <v>217</v>
      </c>
      <c r="N175" s="12">
        <v>191</v>
      </c>
      <c r="O175" s="12">
        <v>205</v>
      </c>
      <c r="P175" s="15">
        <v>613</v>
      </c>
      <c r="Q175" s="11">
        <v>202</v>
      </c>
      <c r="R175" s="12">
        <v>202</v>
      </c>
      <c r="S175" s="12">
        <v>212</v>
      </c>
      <c r="T175" s="13">
        <v>616</v>
      </c>
      <c r="U175" s="14">
        <v>208</v>
      </c>
      <c r="V175" s="12">
        <v>240</v>
      </c>
      <c r="W175" s="12">
        <v>179</v>
      </c>
      <c r="X175" s="15">
        <v>627</v>
      </c>
      <c r="Y175" s="11">
        <v>202</v>
      </c>
      <c r="Z175" s="12">
        <v>249</v>
      </c>
      <c r="AA175" s="12">
        <v>236</v>
      </c>
      <c r="AB175" s="13">
        <v>687</v>
      </c>
      <c r="AC175" s="29">
        <v>236</v>
      </c>
      <c r="AD175" s="29">
        <v>228</v>
      </c>
      <c r="AE175" s="29">
        <v>196</v>
      </c>
      <c r="AF175" s="29">
        <v>236</v>
      </c>
      <c r="AG175" s="29">
        <v>204</v>
      </c>
      <c r="AH175" s="29">
        <v>247</v>
      </c>
      <c r="AI175" s="29">
        <v>193</v>
      </c>
      <c r="AJ175" s="30">
        <v>214</v>
      </c>
      <c r="AK175" s="31">
        <v>193</v>
      </c>
    </row>
    <row r="176" spans="1:35" ht="14.25">
      <c r="A176" s="39" t="s">
        <v>676</v>
      </c>
      <c r="B176" s="44" t="s">
        <v>397</v>
      </c>
      <c r="C176" s="44" t="s">
        <v>245</v>
      </c>
      <c r="D176" s="39">
        <f t="shared" si="6"/>
        <v>4747</v>
      </c>
      <c r="E176" s="40">
        <f t="shared" si="7"/>
        <v>22</v>
      </c>
      <c r="F176" s="39">
        <f t="shared" si="8"/>
        <v>287</v>
      </c>
      <c r="G176" s="39">
        <v>731</v>
      </c>
      <c r="H176" s="34" t="s">
        <v>93</v>
      </c>
      <c r="I176" s="11">
        <v>257</v>
      </c>
      <c r="J176" s="12">
        <v>198</v>
      </c>
      <c r="K176" s="12">
        <v>200</v>
      </c>
      <c r="L176" s="13">
        <v>655</v>
      </c>
      <c r="M176" s="14">
        <v>167</v>
      </c>
      <c r="N176" s="12">
        <v>287</v>
      </c>
      <c r="O176" s="12">
        <v>215</v>
      </c>
      <c r="P176" s="15">
        <v>669</v>
      </c>
      <c r="Q176" s="11">
        <v>229</v>
      </c>
      <c r="R176" s="12">
        <v>223</v>
      </c>
      <c r="S176" s="12">
        <v>279</v>
      </c>
      <c r="T176" s="13">
        <v>731</v>
      </c>
      <c r="U176" s="14">
        <v>207</v>
      </c>
      <c r="V176" s="12">
        <v>192</v>
      </c>
      <c r="W176" s="12">
        <v>238</v>
      </c>
      <c r="X176" s="15">
        <v>637</v>
      </c>
      <c r="Y176" s="11">
        <v>189</v>
      </c>
      <c r="Z176" s="12">
        <v>182</v>
      </c>
      <c r="AA176" s="12">
        <v>196</v>
      </c>
      <c r="AB176" s="13">
        <v>567</v>
      </c>
      <c r="AC176" s="27">
        <v>212</v>
      </c>
      <c r="AD176" s="27">
        <v>211</v>
      </c>
      <c r="AE176" s="27">
        <v>167</v>
      </c>
      <c r="AF176" s="27">
        <v>248</v>
      </c>
      <c r="AG176" s="27">
        <v>200</v>
      </c>
      <c r="AH176" s="27">
        <v>224</v>
      </c>
      <c r="AI176" s="27">
        <v>226</v>
      </c>
    </row>
    <row r="177" spans="1:35" ht="14.25">
      <c r="A177" s="39" t="s">
        <v>662</v>
      </c>
      <c r="B177" s="44" t="s">
        <v>600</v>
      </c>
      <c r="C177" s="44" t="s">
        <v>246</v>
      </c>
      <c r="D177" s="39">
        <f t="shared" si="6"/>
        <v>4601</v>
      </c>
      <c r="E177" s="40">
        <f t="shared" si="7"/>
        <v>22</v>
      </c>
      <c r="F177" s="39">
        <f t="shared" si="8"/>
        <v>259</v>
      </c>
      <c r="G177" s="39">
        <v>691</v>
      </c>
      <c r="H177" s="34" t="s">
        <v>52</v>
      </c>
      <c r="I177" s="11">
        <v>197</v>
      </c>
      <c r="J177" s="12">
        <v>216</v>
      </c>
      <c r="K177" s="12">
        <v>222</v>
      </c>
      <c r="L177" s="13">
        <v>635</v>
      </c>
      <c r="M177" s="14">
        <v>249</v>
      </c>
      <c r="N177" s="12">
        <v>214</v>
      </c>
      <c r="O177" s="12">
        <v>228</v>
      </c>
      <c r="P177" s="15">
        <v>691</v>
      </c>
      <c r="Q177" s="11">
        <v>259</v>
      </c>
      <c r="R177" s="12">
        <v>178</v>
      </c>
      <c r="S177" s="12">
        <v>194</v>
      </c>
      <c r="T177" s="13">
        <v>631</v>
      </c>
      <c r="U177" s="14">
        <v>217</v>
      </c>
      <c r="V177" s="12">
        <v>208</v>
      </c>
      <c r="W177" s="12">
        <v>244</v>
      </c>
      <c r="X177" s="15">
        <v>669</v>
      </c>
      <c r="Y177" s="11">
        <v>192</v>
      </c>
      <c r="Z177" s="12">
        <v>223</v>
      </c>
      <c r="AA177" s="12">
        <v>205</v>
      </c>
      <c r="AB177" s="13">
        <v>620</v>
      </c>
      <c r="AC177" s="27">
        <v>192</v>
      </c>
      <c r="AD177" s="27">
        <v>173</v>
      </c>
      <c r="AE177" s="27">
        <v>203</v>
      </c>
      <c r="AF177" s="27">
        <v>221</v>
      </c>
      <c r="AG177" s="27">
        <v>173</v>
      </c>
      <c r="AH177" s="27">
        <v>207</v>
      </c>
      <c r="AI177" s="27">
        <v>186</v>
      </c>
    </row>
    <row r="178" spans="1:35" ht="14.25">
      <c r="A178" s="39" t="s">
        <v>692</v>
      </c>
      <c r="B178" s="44" t="s">
        <v>424</v>
      </c>
      <c r="C178" s="44" t="s">
        <v>247</v>
      </c>
      <c r="D178" s="39">
        <f t="shared" si="6"/>
        <v>4779</v>
      </c>
      <c r="E178" s="40">
        <f t="shared" si="7"/>
        <v>22</v>
      </c>
      <c r="F178" s="39">
        <f t="shared" si="8"/>
        <v>267</v>
      </c>
      <c r="G178" s="39">
        <v>728</v>
      </c>
      <c r="H178" s="34" t="s">
        <v>164</v>
      </c>
      <c r="I178" s="11">
        <v>202</v>
      </c>
      <c r="J178" s="12">
        <v>233</v>
      </c>
      <c r="K178" s="12">
        <v>193</v>
      </c>
      <c r="L178" s="13">
        <v>628</v>
      </c>
      <c r="M178" s="14">
        <v>267</v>
      </c>
      <c r="N178" s="12">
        <v>217</v>
      </c>
      <c r="O178" s="12">
        <v>244</v>
      </c>
      <c r="P178" s="15">
        <v>728</v>
      </c>
      <c r="Q178" s="11">
        <v>183</v>
      </c>
      <c r="R178" s="12">
        <v>187</v>
      </c>
      <c r="S178" s="12">
        <v>205</v>
      </c>
      <c r="T178" s="13">
        <v>575</v>
      </c>
      <c r="U178" s="14">
        <v>207</v>
      </c>
      <c r="V178" s="12">
        <v>229</v>
      </c>
      <c r="W178" s="12">
        <v>166</v>
      </c>
      <c r="X178" s="15">
        <v>602</v>
      </c>
      <c r="Y178" s="11">
        <v>218</v>
      </c>
      <c r="Z178" s="12">
        <v>244</v>
      </c>
      <c r="AA178" s="12">
        <v>236</v>
      </c>
      <c r="AB178" s="13">
        <v>698</v>
      </c>
      <c r="AC178" s="27">
        <v>236</v>
      </c>
      <c r="AD178" s="27">
        <v>267</v>
      </c>
      <c r="AE178" s="27">
        <v>228</v>
      </c>
      <c r="AF178" s="27">
        <v>187</v>
      </c>
      <c r="AG178" s="27">
        <v>202</v>
      </c>
      <c r="AH178" s="27">
        <v>226</v>
      </c>
      <c r="AI178" s="27">
        <v>202</v>
      </c>
    </row>
    <row r="179" spans="1:35" ht="14.25">
      <c r="A179" s="39" t="s">
        <v>672</v>
      </c>
      <c r="B179" s="44" t="s">
        <v>644</v>
      </c>
      <c r="C179" s="44" t="s">
        <v>248</v>
      </c>
      <c r="D179" s="39">
        <f t="shared" si="6"/>
        <v>4723</v>
      </c>
      <c r="E179" s="40">
        <f t="shared" si="7"/>
        <v>22</v>
      </c>
      <c r="F179" s="39">
        <f t="shared" si="8"/>
        <v>259</v>
      </c>
      <c r="G179" s="39">
        <v>696</v>
      </c>
      <c r="H179" s="34" t="s">
        <v>49</v>
      </c>
      <c r="I179" s="11">
        <v>192</v>
      </c>
      <c r="J179" s="12">
        <v>192</v>
      </c>
      <c r="K179" s="12">
        <v>209</v>
      </c>
      <c r="L179" s="13">
        <v>593</v>
      </c>
      <c r="M179" s="14">
        <v>235</v>
      </c>
      <c r="N179" s="12">
        <v>224</v>
      </c>
      <c r="O179" s="12">
        <v>212</v>
      </c>
      <c r="P179" s="15">
        <v>671</v>
      </c>
      <c r="Q179" s="11">
        <v>195</v>
      </c>
      <c r="R179" s="12">
        <v>222</v>
      </c>
      <c r="S179" s="12">
        <v>214</v>
      </c>
      <c r="T179" s="13">
        <v>631</v>
      </c>
      <c r="U179" s="14">
        <v>221</v>
      </c>
      <c r="V179" s="12">
        <v>259</v>
      </c>
      <c r="W179" s="12">
        <v>216</v>
      </c>
      <c r="X179" s="15">
        <v>696</v>
      </c>
      <c r="Y179" s="11">
        <v>221</v>
      </c>
      <c r="Z179" s="12">
        <v>190</v>
      </c>
      <c r="AA179" s="12">
        <v>226</v>
      </c>
      <c r="AB179" s="13">
        <v>637</v>
      </c>
      <c r="AC179" s="27">
        <v>228</v>
      </c>
      <c r="AD179" s="27">
        <v>191</v>
      </c>
      <c r="AE179" s="27">
        <v>249</v>
      </c>
      <c r="AF179" s="27">
        <v>189</v>
      </c>
      <c r="AG179" s="27">
        <v>230</v>
      </c>
      <c r="AH179" s="27">
        <v>210</v>
      </c>
      <c r="AI179" s="27">
        <v>198</v>
      </c>
    </row>
    <row r="180" spans="1:35" ht="14.25">
      <c r="A180" s="39" t="s">
        <v>662</v>
      </c>
      <c r="B180" s="44" t="s">
        <v>601</v>
      </c>
      <c r="C180" s="44" t="s">
        <v>249</v>
      </c>
      <c r="D180" s="39">
        <f t="shared" si="6"/>
        <v>4653</v>
      </c>
      <c r="E180" s="40">
        <f t="shared" si="7"/>
        <v>22</v>
      </c>
      <c r="F180" s="39">
        <f t="shared" si="8"/>
        <v>256</v>
      </c>
      <c r="G180" s="39">
        <v>716</v>
      </c>
      <c r="H180" s="34" t="s">
        <v>52</v>
      </c>
      <c r="I180" s="11">
        <v>209</v>
      </c>
      <c r="J180" s="12">
        <v>205</v>
      </c>
      <c r="K180" s="12">
        <v>192</v>
      </c>
      <c r="L180" s="13">
        <v>606</v>
      </c>
      <c r="M180" s="14">
        <v>200</v>
      </c>
      <c r="N180" s="12">
        <v>225</v>
      </c>
      <c r="O180" s="12">
        <v>236</v>
      </c>
      <c r="P180" s="15">
        <v>661</v>
      </c>
      <c r="Q180" s="11">
        <v>246</v>
      </c>
      <c r="R180" s="12">
        <v>181</v>
      </c>
      <c r="S180" s="12">
        <v>190</v>
      </c>
      <c r="T180" s="13">
        <v>617</v>
      </c>
      <c r="U180" s="14">
        <v>233</v>
      </c>
      <c r="V180" s="12">
        <v>204</v>
      </c>
      <c r="W180" s="12">
        <v>184</v>
      </c>
      <c r="X180" s="15">
        <v>621</v>
      </c>
      <c r="Y180" s="11">
        <v>235</v>
      </c>
      <c r="Z180" s="12">
        <v>225</v>
      </c>
      <c r="AA180" s="12">
        <v>256</v>
      </c>
      <c r="AB180" s="13">
        <v>716</v>
      </c>
      <c r="AC180" s="27">
        <v>210</v>
      </c>
      <c r="AD180" s="27">
        <v>206</v>
      </c>
      <c r="AE180" s="27">
        <v>181</v>
      </c>
      <c r="AF180" s="27">
        <v>176</v>
      </c>
      <c r="AG180" s="27">
        <v>227</v>
      </c>
      <c r="AH180" s="27">
        <v>220</v>
      </c>
      <c r="AI180" s="27">
        <v>212</v>
      </c>
    </row>
    <row r="181" spans="1:35" ht="14.25">
      <c r="A181" s="39" t="s">
        <v>690</v>
      </c>
      <c r="B181" s="44" t="s">
        <v>626</v>
      </c>
      <c r="C181" s="44" t="s">
        <v>250</v>
      </c>
      <c r="D181" s="39">
        <f t="shared" si="6"/>
        <v>4648</v>
      </c>
      <c r="E181" s="40">
        <f t="shared" si="7"/>
        <v>22</v>
      </c>
      <c r="F181" s="39">
        <f t="shared" si="8"/>
        <v>259</v>
      </c>
      <c r="G181" s="39">
        <v>719</v>
      </c>
      <c r="H181" s="34" t="s">
        <v>156</v>
      </c>
      <c r="I181" s="11">
        <v>213</v>
      </c>
      <c r="J181" s="12">
        <v>236</v>
      </c>
      <c r="K181" s="12">
        <v>181</v>
      </c>
      <c r="L181" s="13">
        <v>630</v>
      </c>
      <c r="M181" s="14">
        <v>184</v>
      </c>
      <c r="N181" s="12">
        <v>237</v>
      </c>
      <c r="O181" s="12">
        <v>246</v>
      </c>
      <c r="P181" s="15">
        <v>667</v>
      </c>
      <c r="Q181" s="11">
        <v>193</v>
      </c>
      <c r="R181" s="12">
        <v>215</v>
      </c>
      <c r="S181" s="12">
        <v>201</v>
      </c>
      <c r="T181" s="13">
        <v>609</v>
      </c>
      <c r="U181" s="14">
        <v>259</v>
      </c>
      <c r="V181" s="12">
        <v>247</v>
      </c>
      <c r="W181" s="12">
        <v>213</v>
      </c>
      <c r="X181" s="15">
        <v>719</v>
      </c>
      <c r="Y181" s="11">
        <v>202</v>
      </c>
      <c r="Z181" s="12">
        <v>224</v>
      </c>
      <c r="AA181" s="12">
        <v>165</v>
      </c>
      <c r="AB181" s="13">
        <v>591</v>
      </c>
      <c r="AC181" s="27">
        <v>244</v>
      </c>
      <c r="AD181" s="27">
        <v>192</v>
      </c>
      <c r="AE181" s="27">
        <v>172</v>
      </c>
      <c r="AF181" s="27">
        <v>197</v>
      </c>
      <c r="AG181" s="27">
        <v>183</v>
      </c>
      <c r="AH181" s="27">
        <v>207</v>
      </c>
      <c r="AI181" s="27">
        <v>237</v>
      </c>
    </row>
    <row r="182" spans="1:35" ht="14.25">
      <c r="A182" s="39" t="s">
        <v>656</v>
      </c>
      <c r="B182" s="44" t="s">
        <v>526</v>
      </c>
      <c r="C182" s="44" t="s">
        <v>251</v>
      </c>
      <c r="D182" s="39">
        <f t="shared" si="6"/>
        <v>4781</v>
      </c>
      <c r="E182" s="40">
        <f t="shared" si="7"/>
        <v>22</v>
      </c>
      <c r="F182" s="39">
        <f t="shared" si="8"/>
        <v>257</v>
      </c>
      <c r="G182" s="39">
        <v>716</v>
      </c>
      <c r="H182" s="34" t="s">
        <v>34</v>
      </c>
      <c r="I182" s="11">
        <v>200</v>
      </c>
      <c r="J182" s="12">
        <v>205</v>
      </c>
      <c r="K182" s="12">
        <v>194</v>
      </c>
      <c r="L182" s="13">
        <v>599</v>
      </c>
      <c r="M182" s="14">
        <v>203</v>
      </c>
      <c r="N182" s="12">
        <v>204</v>
      </c>
      <c r="O182" s="12">
        <v>216</v>
      </c>
      <c r="P182" s="15">
        <v>623</v>
      </c>
      <c r="Q182" s="11">
        <v>205</v>
      </c>
      <c r="R182" s="12">
        <v>255</v>
      </c>
      <c r="S182" s="12">
        <v>256</v>
      </c>
      <c r="T182" s="13">
        <v>716</v>
      </c>
      <c r="U182" s="14">
        <v>217</v>
      </c>
      <c r="V182" s="12">
        <v>217</v>
      </c>
      <c r="W182" s="12">
        <v>194</v>
      </c>
      <c r="X182" s="15">
        <v>628</v>
      </c>
      <c r="Y182" s="11">
        <v>216</v>
      </c>
      <c r="Z182" s="12">
        <v>228</v>
      </c>
      <c r="AA182" s="12">
        <v>204</v>
      </c>
      <c r="AB182" s="13">
        <v>648</v>
      </c>
      <c r="AC182" s="27">
        <v>223</v>
      </c>
      <c r="AD182" s="27">
        <v>246</v>
      </c>
      <c r="AE182" s="27">
        <v>215</v>
      </c>
      <c r="AF182" s="27">
        <v>193</v>
      </c>
      <c r="AG182" s="27">
        <v>257</v>
      </c>
      <c r="AH182" s="27">
        <v>186</v>
      </c>
      <c r="AI182" s="27">
        <v>247</v>
      </c>
    </row>
    <row r="183" spans="1:35" ht="15" thickBot="1">
      <c r="A183" s="39" t="s">
        <v>661</v>
      </c>
      <c r="B183" s="44" t="s">
        <v>636</v>
      </c>
      <c r="C183" s="44" t="s">
        <v>252</v>
      </c>
      <c r="D183" s="39">
        <f t="shared" si="6"/>
        <v>4563</v>
      </c>
      <c r="E183" s="40">
        <f t="shared" si="7"/>
        <v>22</v>
      </c>
      <c r="F183" s="39">
        <f t="shared" si="8"/>
        <v>256</v>
      </c>
      <c r="G183" s="39">
        <v>744</v>
      </c>
      <c r="H183" s="38" t="s">
        <v>49</v>
      </c>
      <c r="I183" s="7">
        <v>255</v>
      </c>
      <c r="J183" s="8">
        <v>246</v>
      </c>
      <c r="K183" s="8">
        <v>243</v>
      </c>
      <c r="L183" s="9">
        <v>744</v>
      </c>
      <c r="M183" s="10">
        <v>191</v>
      </c>
      <c r="N183" s="8">
        <v>220</v>
      </c>
      <c r="O183" s="8">
        <v>190</v>
      </c>
      <c r="P183" s="6">
        <v>601</v>
      </c>
      <c r="Q183" s="7">
        <v>182</v>
      </c>
      <c r="R183" s="8">
        <v>188</v>
      </c>
      <c r="S183" s="8">
        <v>201</v>
      </c>
      <c r="T183" s="9">
        <v>571</v>
      </c>
      <c r="U183" s="10">
        <v>256</v>
      </c>
      <c r="V183" s="8">
        <v>213</v>
      </c>
      <c r="W183" s="8">
        <v>256</v>
      </c>
      <c r="X183" s="6">
        <v>725</v>
      </c>
      <c r="Y183" s="7">
        <v>186</v>
      </c>
      <c r="Z183" s="8">
        <v>204</v>
      </c>
      <c r="AA183" s="8">
        <v>172</v>
      </c>
      <c r="AB183" s="9">
        <v>562</v>
      </c>
      <c r="AC183" s="28">
        <v>128</v>
      </c>
      <c r="AD183" s="28">
        <v>237</v>
      </c>
      <c r="AE183" s="28">
        <v>203</v>
      </c>
      <c r="AF183" s="28">
        <v>216</v>
      </c>
      <c r="AG183" s="28">
        <v>172</v>
      </c>
      <c r="AH183" s="28">
        <v>181</v>
      </c>
      <c r="AI183" s="28">
        <v>223</v>
      </c>
    </row>
    <row r="184" spans="1:28" ht="13.5">
      <c r="A184" s="39" t="s">
        <v>672</v>
      </c>
      <c r="B184" s="44" t="s">
        <v>647</v>
      </c>
      <c r="C184" s="44" t="s">
        <v>253</v>
      </c>
      <c r="D184" s="39">
        <f t="shared" si="6"/>
        <v>3186</v>
      </c>
      <c r="E184" s="40">
        <f t="shared" si="7"/>
        <v>15</v>
      </c>
      <c r="F184" s="39">
        <f t="shared" si="8"/>
        <v>268</v>
      </c>
      <c r="G184" s="39">
        <v>691</v>
      </c>
      <c r="H184" s="33" t="s">
        <v>49</v>
      </c>
      <c r="I184" s="1">
        <v>243</v>
      </c>
      <c r="J184" s="2">
        <v>226</v>
      </c>
      <c r="K184" s="2">
        <v>222</v>
      </c>
      <c r="L184" s="4">
        <v>691</v>
      </c>
      <c r="M184" s="5">
        <v>189</v>
      </c>
      <c r="N184" s="2">
        <v>191</v>
      </c>
      <c r="O184" s="2">
        <v>178</v>
      </c>
      <c r="P184" s="3">
        <v>558</v>
      </c>
      <c r="Q184" s="1">
        <v>233</v>
      </c>
      <c r="R184" s="2">
        <v>144</v>
      </c>
      <c r="S184" s="2">
        <v>238</v>
      </c>
      <c r="T184" s="4">
        <v>615</v>
      </c>
      <c r="U184" s="5">
        <v>177</v>
      </c>
      <c r="V184" s="2">
        <v>254</v>
      </c>
      <c r="W184" s="2">
        <v>200</v>
      </c>
      <c r="X184" s="3">
        <v>631</v>
      </c>
      <c r="Y184" s="1">
        <v>189</v>
      </c>
      <c r="Z184" s="2">
        <v>234</v>
      </c>
      <c r="AA184" s="2">
        <v>268</v>
      </c>
      <c r="AB184" s="4">
        <v>691</v>
      </c>
    </row>
    <row r="185" spans="1:28" ht="13.5">
      <c r="A185" s="39" t="s">
        <v>680</v>
      </c>
      <c r="B185" s="44" t="s">
        <v>559</v>
      </c>
      <c r="C185" s="44" t="s">
        <v>254</v>
      </c>
      <c r="D185" s="39">
        <f t="shared" si="6"/>
        <v>3176</v>
      </c>
      <c r="E185" s="40">
        <f t="shared" si="7"/>
        <v>15</v>
      </c>
      <c r="F185" s="39">
        <f t="shared" si="8"/>
        <v>247</v>
      </c>
      <c r="G185" s="39">
        <v>678</v>
      </c>
      <c r="H185" s="34" t="s">
        <v>106</v>
      </c>
      <c r="I185" s="11">
        <v>212</v>
      </c>
      <c r="J185" s="12">
        <v>203</v>
      </c>
      <c r="K185" s="12">
        <v>247</v>
      </c>
      <c r="L185" s="13">
        <v>662</v>
      </c>
      <c r="M185" s="14">
        <v>189</v>
      </c>
      <c r="N185" s="12">
        <v>192</v>
      </c>
      <c r="O185" s="12">
        <v>223</v>
      </c>
      <c r="P185" s="15">
        <v>604</v>
      </c>
      <c r="Q185" s="11">
        <v>201</v>
      </c>
      <c r="R185" s="12">
        <v>203</v>
      </c>
      <c r="S185" s="12">
        <v>200</v>
      </c>
      <c r="T185" s="13">
        <v>604</v>
      </c>
      <c r="U185" s="14">
        <v>218</v>
      </c>
      <c r="V185" s="12">
        <v>225</v>
      </c>
      <c r="W185" s="12">
        <v>235</v>
      </c>
      <c r="X185" s="15">
        <v>678</v>
      </c>
      <c r="Y185" s="11">
        <v>204</v>
      </c>
      <c r="Z185" s="12">
        <v>213</v>
      </c>
      <c r="AA185" s="12">
        <v>211</v>
      </c>
      <c r="AB185" s="13">
        <v>628</v>
      </c>
    </row>
    <row r="186" spans="1:28" ht="13.5">
      <c r="A186" s="39" t="s">
        <v>678</v>
      </c>
      <c r="B186" s="44" t="s">
        <v>375</v>
      </c>
      <c r="C186" s="44" t="s">
        <v>255</v>
      </c>
      <c r="D186" s="39">
        <f t="shared" si="6"/>
        <v>3154</v>
      </c>
      <c r="E186" s="40">
        <f t="shared" si="7"/>
        <v>15</v>
      </c>
      <c r="F186" s="39">
        <f t="shared" si="8"/>
        <v>257</v>
      </c>
      <c r="G186" s="39">
        <v>707</v>
      </c>
      <c r="H186" s="34" t="s">
        <v>100</v>
      </c>
      <c r="I186" s="11">
        <v>173</v>
      </c>
      <c r="J186" s="12">
        <v>228</v>
      </c>
      <c r="K186" s="12">
        <v>237</v>
      </c>
      <c r="L186" s="13">
        <v>638</v>
      </c>
      <c r="M186" s="14">
        <v>234</v>
      </c>
      <c r="N186" s="12">
        <v>257</v>
      </c>
      <c r="O186" s="12">
        <v>216</v>
      </c>
      <c r="P186" s="15">
        <v>707</v>
      </c>
      <c r="Q186" s="11">
        <v>162</v>
      </c>
      <c r="R186" s="12">
        <v>186</v>
      </c>
      <c r="S186" s="12">
        <v>201</v>
      </c>
      <c r="T186" s="13">
        <v>549</v>
      </c>
      <c r="U186" s="14">
        <v>236</v>
      </c>
      <c r="V186" s="12">
        <v>208</v>
      </c>
      <c r="W186" s="12">
        <v>206</v>
      </c>
      <c r="X186" s="15">
        <v>650</v>
      </c>
      <c r="Y186" s="11">
        <v>224</v>
      </c>
      <c r="Z186" s="12">
        <v>171</v>
      </c>
      <c r="AA186" s="12">
        <v>215</v>
      </c>
      <c r="AB186" s="13">
        <v>610</v>
      </c>
    </row>
    <row r="187" spans="1:28" ht="13.5">
      <c r="A187" s="39" t="s">
        <v>665</v>
      </c>
      <c r="B187" s="44" t="s">
        <v>534</v>
      </c>
      <c r="C187" s="44" t="s">
        <v>256</v>
      </c>
      <c r="D187" s="39">
        <f t="shared" si="6"/>
        <v>3154</v>
      </c>
      <c r="E187" s="40">
        <f t="shared" si="7"/>
        <v>15</v>
      </c>
      <c r="F187" s="39">
        <f t="shared" si="8"/>
        <v>265</v>
      </c>
      <c r="G187" s="39">
        <v>706</v>
      </c>
      <c r="H187" s="34" t="s">
        <v>59</v>
      </c>
      <c r="I187" s="11">
        <v>194</v>
      </c>
      <c r="J187" s="12">
        <v>189</v>
      </c>
      <c r="K187" s="12">
        <v>161</v>
      </c>
      <c r="L187" s="13">
        <v>544</v>
      </c>
      <c r="M187" s="14">
        <v>221</v>
      </c>
      <c r="N187" s="12">
        <v>205</v>
      </c>
      <c r="O187" s="12">
        <v>203</v>
      </c>
      <c r="P187" s="15">
        <v>629</v>
      </c>
      <c r="Q187" s="11">
        <v>246</v>
      </c>
      <c r="R187" s="12">
        <v>265</v>
      </c>
      <c r="S187" s="12">
        <v>195</v>
      </c>
      <c r="T187" s="13">
        <v>706</v>
      </c>
      <c r="U187" s="14">
        <v>169</v>
      </c>
      <c r="V187" s="12">
        <v>247</v>
      </c>
      <c r="W187" s="12">
        <v>191</v>
      </c>
      <c r="X187" s="15">
        <v>607</v>
      </c>
      <c r="Y187" s="11">
        <v>211</v>
      </c>
      <c r="Z187" s="12">
        <v>222</v>
      </c>
      <c r="AA187" s="12">
        <v>235</v>
      </c>
      <c r="AB187" s="13">
        <v>668</v>
      </c>
    </row>
    <row r="188" spans="1:28" ht="13.5">
      <c r="A188" s="39" t="s">
        <v>668</v>
      </c>
      <c r="B188" s="44" t="s">
        <v>393</v>
      </c>
      <c r="C188" s="44" t="s">
        <v>257</v>
      </c>
      <c r="D188" s="39">
        <f t="shared" si="6"/>
        <v>3143</v>
      </c>
      <c r="E188" s="40">
        <f t="shared" si="7"/>
        <v>15</v>
      </c>
      <c r="F188" s="39">
        <f t="shared" si="8"/>
        <v>248</v>
      </c>
      <c r="G188" s="39">
        <v>726</v>
      </c>
      <c r="H188" s="34" t="s">
        <v>66</v>
      </c>
      <c r="I188" s="11">
        <v>236</v>
      </c>
      <c r="J188" s="12">
        <v>245</v>
      </c>
      <c r="K188" s="12">
        <v>245</v>
      </c>
      <c r="L188" s="13">
        <v>726</v>
      </c>
      <c r="M188" s="14">
        <v>200</v>
      </c>
      <c r="N188" s="12">
        <v>192</v>
      </c>
      <c r="O188" s="12">
        <v>191</v>
      </c>
      <c r="P188" s="15">
        <v>583</v>
      </c>
      <c r="Q188" s="11">
        <v>212</v>
      </c>
      <c r="R188" s="12">
        <v>156</v>
      </c>
      <c r="S188" s="12">
        <v>216</v>
      </c>
      <c r="T188" s="13">
        <v>584</v>
      </c>
      <c r="U188" s="14">
        <v>159</v>
      </c>
      <c r="V188" s="12">
        <v>214</v>
      </c>
      <c r="W188" s="12">
        <v>197</v>
      </c>
      <c r="X188" s="15">
        <v>570</v>
      </c>
      <c r="Y188" s="11">
        <v>218</v>
      </c>
      <c r="Z188" s="12">
        <v>248</v>
      </c>
      <c r="AA188" s="12">
        <v>214</v>
      </c>
      <c r="AB188" s="13">
        <v>680</v>
      </c>
    </row>
    <row r="189" spans="1:28" ht="13.5">
      <c r="A189" s="39" t="s">
        <v>664</v>
      </c>
      <c r="B189" s="44" t="s">
        <v>383</v>
      </c>
      <c r="C189" s="44" t="s">
        <v>258</v>
      </c>
      <c r="D189" s="39">
        <f t="shared" si="6"/>
        <v>3123</v>
      </c>
      <c r="E189" s="40">
        <f t="shared" si="7"/>
        <v>15</v>
      </c>
      <c r="F189" s="39">
        <f t="shared" si="8"/>
        <v>235</v>
      </c>
      <c r="G189" s="39">
        <v>678</v>
      </c>
      <c r="H189" s="34" t="s">
        <v>56</v>
      </c>
      <c r="I189" s="11">
        <v>220</v>
      </c>
      <c r="J189" s="12">
        <v>235</v>
      </c>
      <c r="K189" s="12">
        <v>223</v>
      </c>
      <c r="L189" s="13">
        <v>678</v>
      </c>
      <c r="M189" s="14">
        <v>218</v>
      </c>
      <c r="N189" s="12">
        <v>211</v>
      </c>
      <c r="O189" s="12">
        <v>226</v>
      </c>
      <c r="P189" s="15">
        <v>655</v>
      </c>
      <c r="Q189" s="11">
        <v>204</v>
      </c>
      <c r="R189" s="12">
        <v>193</v>
      </c>
      <c r="S189" s="12">
        <v>182</v>
      </c>
      <c r="T189" s="13">
        <v>579</v>
      </c>
      <c r="U189" s="14">
        <v>211</v>
      </c>
      <c r="V189" s="12">
        <v>179</v>
      </c>
      <c r="W189" s="12">
        <v>187</v>
      </c>
      <c r="X189" s="15">
        <v>577</v>
      </c>
      <c r="Y189" s="11">
        <v>214</v>
      </c>
      <c r="Z189" s="12">
        <v>198</v>
      </c>
      <c r="AA189" s="12">
        <v>222</v>
      </c>
      <c r="AB189" s="13">
        <v>634</v>
      </c>
    </row>
    <row r="190" spans="1:28" ht="13.5">
      <c r="A190" s="39" t="s">
        <v>658</v>
      </c>
      <c r="B190" s="44" t="s">
        <v>465</v>
      </c>
      <c r="C190" s="44" t="s">
        <v>259</v>
      </c>
      <c r="D190" s="39">
        <f t="shared" si="6"/>
        <v>3116</v>
      </c>
      <c r="E190" s="40">
        <f t="shared" si="7"/>
        <v>15</v>
      </c>
      <c r="F190" s="39">
        <f t="shared" si="8"/>
        <v>235</v>
      </c>
      <c r="G190" s="39">
        <v>671</v>
      </c>
      <c r="H190" s="34" t="s">
        <v>39</v>
      </c>
      <c r="I190" s="11">
        <v>192</v>
      </c>
      <c r="J190" s="12">
        <v>179</v>
      </c>
      <c r="K190" s="12">
        <v>192</v>
      </c>
      <c r="L190" s="13">
        <v>563</v>
      </c>
      <c r="M190" s="14">
        <v>195</v>
      </c>
      <c r="N190" s="12">
        <v>225</v>
      </c>
      <c r="O190" s="12">
        <v>212</v>
      </c>
      <c r="P190" s="15">
        <v>632</v>
      </c>
      <c r="Q190" s="11">
        <v>235</v>
      </c>
      <c r="R190" s="12">
        <v>226</v>
      </c>
      <c r="S190" s="12">
        <v>210</v>
      </c>
      <c r="T190" s="13">
        <v>671</v>
      </c>
      <c r="U190" s="14">
        <v>180</v>
      </c>
      <c r="V190" s="12">
        <v>225</v>
      </c>
      <c r="W190" s="12">
        <v>234</v>
      </c>
      <c r="X190" s="15">
        <v>639</v>
      </c>
      <c r="Y190" s="11">
        <v>225</v>
      </c>
      <c r="Z190" s="12">
        <v>186</v>
      </c>
      <c r="AA190" s="12">
        <v>200</v>
      </c>
      <c r="AB190" s="13">
        <v>611</v>
      </c>
    </row>
    <row r="191" spans="1:28" ht="13.5">
      <c r="A191" s="39" t="s">
        <v>672</v>
      </c>
      <c r="B191" s="44" t="s">
        <v>642</v>
      </c>
      <c r="C191" s="44" t="s">
        <v>260</v>
      </c>
      <c r="D191" s="39">
        <f t="shared" si="6"/>
        <v>3112</v>
      </c>
      <c r="E191" s="40">
        <f t="shared" si="7"/>
        <v>15</v>
      </c>
      <c r="F191" s="39">
        <f t="shared" si="8"/>
        <v>257</v>
      </c>
      <c r="G191" s="39">
        <v>655</v>
      </c>
      <c r="H191" s="34" t="s">
        <v>49</v>
      </c>
      <c r="I191" s="11">
        <v>172</v>
      </c>
      <c r="J191" s="12">
        <v>203</v>
      </c>
      <c r="K191" s="12">
        <v>215</v>
      </c>
      <c r="L191" s="13">
        <v>590</v>
      </c>
      <c r="M191" s="14">
        <v>188</v>
      </c>
      <c r="N191" s="12">
        <v>210</v>
      </c>
      <c r="O191" s="12">
        <v>257</v>
      </c>
      <c r="P191" s="15">
        <v>655</v>
      </c>
      <c r="Q191" s="11">
        <v>218</v>
      </c>
      <c r="R191" s="12">
        <v>204</v>
      </c>
      <c r="S191" s="12">
        <v>201</v>
      </c>
      <c r="T191" s="13">
        <v>623</v>
      </c>
      <c r="U191" s="14">
        <v>183</v>
      </c>
      <c r="V191" s="12">
        <v>236</v>
      </c>
      <c r="W191" s="12">
        <v>181</v>
      </c>
      <c r="X191" s="15">
        <v>600</v>
      </c>
      <c r="Y191" s="11">
        <v>216</v>
      </c>
      <c r="Z191" s="12">
        <v>193</v>
      </c>
      <c r="AA191" s="12">
        <v>235</v>
      </c>
      <c r="AB191" s="13">
        <v>644</v>
      </c>
    </row>
    <row r="192" spans="1:28" ht="13.5">
      <c r="A192" s="39" t="s">
        <v>679</v>
      </c>
      <c r="B192" s="44" t="s">
        <v>469</v>
      </c>
      <c r="C192" s="44" t="s">
        <v>261</v>
      </c>
      <c r="D192" s="39">
        <f t="shared" si="6"/>
        <v>3083</v>
      </c>
      <c r="E192" s="40">
        <f t="shared" si="7"/>
        <v>15</v>
      </c>
      <c r="F192" s="39">
        <f t="shared" si="8"/>
        <v>246</v>
      </c>
      <c r="G192" s="39">
        <v>693</v>
      </c>
      <c r="H192" s="34" t="s">
        <v>104</v>
      </c>
      <c r="I192" s="11">
        <v>191</v>
      </c>
      <c r="J192" s="12">
        <v>162</v>
      </c>
      <c r="K192" s="12">
        <v>245</v>
      </c>
      <c r="L192" s="13">
        <v>598</v>
      </c>
      <c r="M192" s="14">
        <v>203</v>
      </c>
      <c r="N192" s="12">
        <v>246</v>
      </c>
      <c r="O192" s="12">
        <v>244</v>
      </c>
      <c r="P192" s="15">
        <v>693</v>
      </c>
      <c r="Q192" s="11">
        <v>218</v>
      </c>
      <c r="R192" s="12">
        <v>171</v>
      </c>
      <c r="S192" s="12">
        <v>188</v>
      </c>
      <c r="T192" s="13">
        <v>577</v>
      </c>
      <c r="U192" s="14">
        <v>195</v>
      </c>
      <c r="V192" s="12">
        <v>225</v>
      </c>
      <c r="W192" s="12">
        <v>155</v>
      </c>
      <c r="X192" s="15">
        <v>575</v>
      </c>
      <c r="Y192" s="11">
        <v>182</v>
      </c>
      <c r="Z192" s="12">
        <v>237</v>
      </c>
      <c r="AA192" s="12">
        <v>221</v>
      </c>
      <c r="AB192" s="13">
        <v>640</v>
      </c>
    </row>
    <row r="193" spans="1:28" ht="13.5">
      <c r="A193" s="39" t="s">
        <v>656</v>
      </c>
      <c r="B193" s="44" t="s">
        <v>518</v>
      </c>
      <c r="C193" s="44" t="s">
        <v>262</v>
      </c>
      <c r="D193" s="39">
        <f t="shared" si="6"/>
        <v>3080</v>
      </c>
      <c r="E193" s="40">
        <f t="shared" si="7"/>
        <v>15</v>
      </c>
      <c r="F193" s="39">
        <f t="shared" si="8"/>
        <v>259</v>
      </c>
      <c r="G193" s="39">
        <v>677</v>
      </c>
      <c r="H193" s="34" t="s">
        <v>34</v>
      </c>
      <c r="I193" s="11">
        <v>195</v>
      </c>
      <c r="J193" s="12">
        <v>246</v>
      </c>
      <c r="K193" s="12">
        <v>236</v>
      </c>
      <c r="L193" s="13">
        <v>677</v>
      </c>
      <c r="M193" s="14">
        <v>259</v>
      </c>
      <c r="N193" s="12">
        <v>193</v>
      </c>
      <c r="O193" s="12">
        <v>213</v>
      </c>
      <c r="P193" s="15">
        <v>665</v>
      </c>
      <c r="Q193" s="11">
        <v>182</v>
      </c>
      <c r="R193" s="12">
        <v>167</v>
      </c>
      <c r="S193" s="12">
        <v>193</v>
      </c>
      <c r="T193" s="13">
        <v>542</v>
      </c>
      <c r="U193" s="14">
        <v>170</v>
      </c>
      <c r="V193" s="12">
        <v>224</v>
      </c>
      <c r="W193" s="12">
        <v>171</v>
      </c>
      <c r="X193" s="15">
        <v>565</v>
      </c>
      <c r="Y193" s="11">
        <v>201</v>
      </c>
      <c r="Z193" s="12">
        <v>204</v>
      </c>
      <c r="AA193" s="12">
        <v>226</v>
      </c>
      <c r="AB193" s="13">
        <v>631</v>
      </c>
    </row>
    <row r="194" spans="1:28" ht="13.5">
      <c r="A194" s="39" t="s">
        <v>656</v>
      </c>
      <c r="B194" s="44" t="s">
        <v>515</v>
      </c>
      <c r="C194" s="44" t="s">
        <v>263</v>
      </c>
      <c r="D194" s="39">
        <f t="shared" si="6"/>
        <v>3052</v>
      </c>
      <c r="E194" s="40">
        <f t="shared" si="7"/>
        <v>15</v>
      </c>
      <c r="F194" s="39">
        <f t="shared" si="8"/>
        <v>266</v>
      </c>
      <c r="G194" s="39">
        <v>688</v>
      </c>
      <c r="H194" s="34" t="s">
        <v>34</v>
      </c>
      <c r="I194" s="11">
        <v>266</v>
      </c>
      <c r="J194" s="12">
        <v>207</v>
      </c>
      <c r="K194" s="12">
        <v>215</v>
      </c>
      <c r="L194" s="13">
        <v>688</v>
      </c>
      <c r="M194" s="14">
        <v>193</v>
      </c>
      <c r="N194" s="12">
        <v>202</v>
      </c>
      <c r="O194" s="12">
        <v>181</v>
      </c>
      <c r="P194" s="15">
        <v>576</v>
      </c>
      <c r="Q194" s="11">
        <v>210</v>
      </c>
      <c r="R194" s="12">
        <v>197</v>
      </c>
      <c r="S194" s="12">
        <v>195</v>
      </c>
      <c r="T194" s="13">
        <v>602</v>
      </c>
      <c r="U194" s="14">
        <v>176</v>
      </c>
      <c r="V194" s="12">
        <v>170</v>
      </c>
      <c r="W194" s="12">
        <v>192</v>
      </c>
      <c r="X194" s="15">
        <v>538</v>
      </c>
      <c r="Y194" s="11">
        <v>223</v>
      </c>
      <c r="Z194" s="12">
        <v>179</v>
      </c>
      <c r="AA194" s="12">
        <v>246</v>
      </c>
      <c r="AB194" s="13">
        <v>648</v>
      </c>
    </row>
    <row r="195" spans="1:28" ht="14.25" thickBot="1">
      <c r="A195" s="39" t="s">
        <v>677</v>
      </c>
      <c r="B195" s="44" t="s">
        <v>547</v>
      </c>
      <c r="C195" s="44" t="s">
        <v>264</v>
      </c>
      <c r="D195" s="39">
        <f t="shared" si="6"/>
        <v>3011</v>
      </c>
      <c r="E195" s="40">
        <f t="shared" si="7"/>
        <v>15</v>
      </c>
      <c r="F195" s="39">
        <f t="shared" si="8"/>
        <v>260</v>
      </c>
      <c r="G195" s="39">
        <v>691</v>
      </c>
      <c r="H195" s="38" t="s">
        <v>96</v>
      </c>
      <c r="I195" s="7">
        <v>159</v>
      </c>
      <c r="J195" s="8">
        <v>260</v>
      </c>
      <c r="K195" s="8">
        <v>191</v>
      </c>
      <c r="L195" s="9">
        <v>610</v>
      </c>
      <c r="M195" s="10">
        <v>233</v>
      </c>
      <c r="N195" s="8">
        <v>244</v>
      </c>
      <c r="O195" s="8">
        <v>214</v>
      </c>
      <c r="P195" s="6">
        <v>691</v>
      </c>
      <c r="Q195" s="7">
        <v>204</v>
      </c>
      <c r="R195" s="8">
        <v>188</v>
      </c>
      <c r="S195" s="8">
        <v>169</v>
      </c>
      <c r="T195" s="9">
        <v>561</v>
      </c>
      <c r="U195" s="10">
        <v>176</v>
      </c>
      <c r="V195" s="8">
        <v>201</v>
      </c>
      <c r="W195" s="8">
        <v>154</v>
      </c>
      <c r="X195" s="6">
        <v>531</v>
      </c>
      <c r="Y195" s="7">
        <v>213</v>
      </c>
      <c r="Z195" s="8">
        <v>178</v>
      </c>
      <c r="AA195" s="8">
        <v>227</v>
      </c>
      <c r="AB195" s="9">
        <v>618</v>
      </c>
    </row>
    <row r="196" spans="1:28" ht="13.5">
      <c r="A196" s="39" t="s">
        <v>664</v>
      </c>
      <c r="B196" s="44" t="s">
        <v>385</v>
      </c>
      <c r="C196" s="44" t="s">
        <v>265</v>
      </c>
      <c r="D196" s="39">
        <f t="shared" si="6"/>
        <v>1854</v>
      </c>
      <c r="E196" s="40">
        <f t="shared" si="7"/>
        <v>9</v>
      </c>
      <c r="F196" s="39">
        <f t="shared" si="8"/>
        <v>235</v>
      </c>
      <c r="G196" s="39">
        <v>669</v>
      </c>
      <c r="H196" s="37" t="s">
        <v>56</v>
      </c>
      <c r="I196" s="16">
        <v>198</v>
      </c>
      <c r="J196" s="17">
        <v>191</v>
      </c>
      <c r="K196" s="17">
        <v>202</v>
      </c>
      <c r="L196" s="18">
        <v>591</v>
      </c>
      <c r="M196" s="19">
        <v>207</v>
      </c>
      <c r="N196" s="17">
        <v>227</v>
      </c>
      <c r="O196" s="17">
        <v>235</v>
      </c>
      <c r="P196" s="20">
        <v>669</v>
      </c>
      <c r="Q196" s="16">
        <v>203</v>
      </c>
      <c r="R196" s="17">
        <v>188</v>
      </c>
      <c r="S196" s="17">
        <v>203</v>
      </c>
      <c r="T196" s="18">
        <v>594</v>
      </c>
      <c r="U196" s="23"/>
      <c r="V196" s="24"/>
      <c r="W196" s="24"/>
      <c r="X196" s="24"/>
      <c r="Y196" s="24"/>
      <c r="Z196" s="24"/>
      <c r="AA196" s="24"/>
      <c r="AB196" s="24"/>
    </row>
    <row r="197" spans="1:28" ht="13.5">
      <c r="A197" s="39" t="s">
        <v>656</v>
      </c>
      <c r="B197" s="44" t="s">
        <v>521</v>
      </c>
      <c r="C197" s="44" t="s">
        <v>266</v>
      </c>
      <c r="D197" s="39">
        <f aca="true" t="shared" si="9" ref="D197:D260">SUM(I197:K197,M197:O197,Q197:S197,U197:W197,Y197:AA197,AC197:AK197)</f>
        <v>1853</v>
      </c>
      <c r="E197" s="40">
        <f aca="true" t="shared" si="10" ref="E197:E260">COUNTA(I197:K197,M197:O197,Q197:S197,U197:W197,Y197:AA197,AC197:AK197)</f>
        <v>9</v>
      </c>
      <c r="F197" s="39">
        <f aca="true" t="shared" si="11" ref="F197:F260">MAX(I197:K197,M197:O197,Q197:S197,U197:W197,Y197:AA197,AC197:AK197)</f>
        <v>236</v>
      </c>
      <c r="G197" s="39">
        <v>683</v>
      </c>
      <c r="H197" s="34" t="s">
        <v>34</v>
      </c>
      <c r="I197" s="11">
        <v>210</v>
      </c>
      <c r="J197" s="12">
        <v>192</v>
      </c>
      <c r="K197" s="12">
        <v>176</v>
      </c>
      <c r="L197" s="13">
        <v>578</v>
      </c>
      <c r="M197" s="14">
        <v>236</v>
      </c>
      <c r="N197" s="12">
        <v>211</v>
      </c>
      <c r="O197" s="12">
        <v>236</v>
      </c>
      <c r="P197" s="15">
        <v>683</v>
      </c>
      <c r="Q197" s="11">
        <v>201</v>
      </c>
      <c r="R197" s="12">
        <v>213</v>
      </c>
      <c r="S197" s="12">
        <v>178</v>
      </c>
      <c r="T197" s="13">
        <v>592</v>
      </c>
      <c r="U197" s="21"/>
      <c r="V197" s="22"/>
      <c r="W197" s="22"/>
      <c r="X197" s="22"/>
      <c r="Y197" s="22"/>
      <c r="Z197" s="22"/>
      <c r="AA197" s="22"/>
      <c r="AB197" s="22"/>
    </row>
    <row r="198" spans="1:28" ht="13.5">
      <c r="A198" s="39" t="s">
        <v>679</v>
      </c>
      <c r="B198" s="44" t="s">
        <v>472</v>
      </c>
      <c r="C198" s="44" t="s">
        <v>267</v>
      </c>
      <c r="D198" s="39">
        <f t="shared" si="9"/>
        <v>1853</v>
      </c>
      <c r="E198" s="40">
        <f t="shared" si="10"/>
        <v>9</v>
      </c>
      <c r="F198" s="39">
        <f t="shared" si="11"/>
        <v>254</v>
      </c>
      <c r="G198" s="39">
        <v>717</v>
      </c>
      <c r="H198" s="34" t="s">
        <v>104</v>
      </c>
      <c r="I198" s="11">
        <v>155</v>
      </c>
      <c r="J198" s="12">
        <v>225</v>
      </c>
      <c r="K198" s="12">
        <v>176</v>
      </c>
      <c r="L198" s="13">
        <v>556</v>
      </c>
      <c r="M198" s="14">
        <v>254</v>
      </c>
      <c r="N198" s="12">
        <v>225</v>
      </c>
      <c r="O198" s="12">
        <v>238</v>
      </c>
      <c r="P198" s="15">
        <v>717</v>
      </c>
      <c r="Q198" s="11">
        <v>194</v>
      </c>
      <c r="R198" s="12">
        <v>196</v>
      </c>
      <c r="S198" s="12">
        <v>190</v>
      </c>
      <c r="T198" s="13">
        <v>580</v>
      </c>
      <c r="U198" s="21"/>
      <c r="V198" s="22"/>
      <c r="W198" s="22"/>
      <c r="X198" s="22"/>
      <c r="Y198" s="22"/>
      <c r="Z198" s="22"/>
      <c r="AA198" s="22"/>
      <c r="AB198" s="22"/>
    </row>
    <row r="199" spans="1:28" ht="13.5">
      <c r="A199" s="39" t="s">
        <v>677</v>
      </c>
      <c r="B199" s="44" t="s">
        <v>553</v>
      </c>
      <c r="C199" s="44" t="s">
        <v>268</v>
      </c>
      <c r="D199" s="39">
        <f t="shared" si="9"/>
        <v>1849</v>
      </c>
      <c r="E199" s="40">
        <f t="shared" si="10"/>
        <v>9</v>
      </c>
      <c r="F199" s="39">
        <f t="shared" si="11"/>
        <v>289</v>
      </c>
      <c r="G199" s="39">
        <v>678</v>
      </c>
      <c r="H199" s="34" t="s">
        <v>96</v>
      </c>
      <c r="I199" s="11">
        <v>289</v>
      </c>
      <c r="J199" s="12">
        <v>156</v>
      </c>
      <c r="K199" s="12">
        <v>233</v>
      </c>
      <c r="L199" s="13">
        <v>678</v>
      </c>
      <c r="M199" s="14">
        <v>215</v>
      </c>
      <c r="N199" s="12">
        <v>197</v>
      </c>
      <c r="O199" s="12">
        <v>175</v>
      </c>
      <c r="P199" s="15">
        <v>587</v>
      </c>
      <c r="Q199" s="11">
        <v>183</v>
      </c>
      <c r="R199" s="12">
        <v>169</v>
      </c>
      <c r="S199" s="12">
        <v>232</v>
      </c>
      <c r="T199" s="13">
        <v>584</v>
      </c>
      <c r="U199" s="21"/>
      <c r="V199" s="22"/>
      <c r="W199" s="22"/>
      <c r="X199" s="22"/>
      <c r="Y199" s="22"/>
      <c r="Z199" s="22"/>
      <c r="AA199" s="22"/>
      <c r="AB199" s="22"/>
    </row>
    <row r="200" spans="1:28" ht="13.5">
      <c r="A200" s="39" t="s">
        <v>673</v>
      </c>
      <c r="B200" s="44" t="s">
        <v>568</v>
      </c>
      <c r="C200" s="44" t="s">
        <v>269</v>
      </c>
      <c r="D200" s="39">
        <f t="shared" si="9"/>
        <v>1844</v>
      </c>
      <c r="E200" s="40">
        <f t="shared" si="10"/>
        <v>9</v>
      </c>
      <c r="F200" s="39">
        <f t="shared" si="11"/>
        <v>246</v>
      </c>
      <c r="G200" s="39">
        <v>627</v>
      </c>
      <c r="H200" s="34" t="s">
        <v>83</v>
      </c>
      <c r="I200" s="11">
        <v>211</v>
      </c>
      <c r="J200" s="12">
        <v>211</v>
      </c>
      <c r="K200" s="12">
        <v>183</v>
      </c>
      <c r="L200" s="13">
        <v>605</v>
      </c>
      <c r="M200" s="14">
        <v>246</v>
      </c>
      <c r="N200" s="12">
        <v>208</v>
      </c>
      <c r="O200" s="12">
        <v>173</v>
      </c>
      <c r="P200" s="15">
        <v>627</v>
      </c>
      <c r="Q200" s="11">
        <v>214</v>
      </c>
      <c r="R200" s="12">
        <v>191</v>
      </c>
      <c r="S200" s="12">
        <v>207</v>
      </c>
      <c r="T200" s="13">
        <v>612</v>
      </c>
      <c r="U200" s="21"/>
      <c r="V200" s="22"/>
      <c r="W200" s="22"/>
      <c r="X200" s="22"/>
      <c r="Y200" s="22"/>
      <c r="Z200" s="22"/>
      <c r="AA200" s="22"/>
      <c r="AB200" s="22"/>
    </row>
    <row r="201" spans="1:28" ht="13.5">
      <c r="A201" s="39" t="s">
        <v>673</v>
      </c>
      <c r="B201" s="44" t="s">
        <v>567</v>
      </c>
      <c r="C201" s="44" t="s">
        <v>270</v>
      </c>
      <c r="D201" s="39">
        <f t="shared" si="9"/>
        <v>1842</v>
      </c>
      <c r="E201" s="40">
        <f t="shared" si="10"/>
        <v>9</v>
      </c>
      <c r="F201" s="39">
        <f t="shared" si="11"/>
        <v>228</v>
      </c>
      <c r="G201" s="39">
        <v>635</v>
      </c>
      <c r="H201" s="34" t="s">
        <v>83</v>
      </c>
      <c r="I201" s="11">
        <v>183</v>
      </c>
      <c r="J201" s="12">
        <v>226</v>
      </c>
      <c r="K201" s="12">
        <v>224</v>
      </c>
      <c r="L201" s="13">
        <v>633</v>
      </c>
      <c r="M201" s="14">
        <v>203</v>
      </c>
      <c r="N201" s="12">
        <v>228</v>
      </c>
      <c r="O201" s="12">
        <v>204</v>
      </c>
      <c r="P201" s="15">
        <v>635</v>
      </c>
      <c r="Q201" s="11">
        <v>192</v>
      </c>
      <c r="R201" s="12">
        <v>203</v>
      </c>
      <c r="S201" s="12">
        <v>179</v>
      </c>
      <c r="T201" s="13">
        <v>574</v>
      </c>
      <c r="U201" s="21"/>
      <c r="V201" s="22"/>
      <c r="W201" s="22"/>
      <c r="X201" s="22"/>
      <c r="Y201" s="22"/>
      <c r="Z201" s="22"/>
      <c r="AA201" s="22"/>
      <c r="AB201" s="22"/>
    </row>
    <row r="202" spans="1:28" ht="13.5">
      <c r="A202" s="39" t="s">
        <v>696</v>
      </c>
      <c r="B202" s="44" t="s">
        <v>620</v>
      </c>
      <c r="C202" s="44" t="s">
        <v>271</v>
      </c>
      <c r="D202" s="39">
        <f t="shared" si="9"/>
        <v>1841</v>
      </c>
      <c r="E202" s="40">
        <f t="shared" si="10"/>
        <v>9</v>
      </c>
      <c r="F202" s="39">
        <f t="shared" si="11"/>
        <v>243</v>
      </c>
      <c r="G202" s="39">
        <v>617</v>
      </c>
      <c r="H202" s="34" t="s">
        <v>185</v>
      </c>
      <c r="I202" s="11">
        <v>231</v>
      </c>
      <c r="J202" s="12">
        <v>214</v>
      </c>
      <c r="K202" s="12">
        <v>162</v>
      </c>
      <c r="L202" s="13">
        <v>607</v>
      </c>
      <c r="M202" s="14">
        <v>210</v>
      </c>
      <c r="N202" s="12">
        <v>239</v>
      </c>
      <c r="O202" s="12">
        <v>168</v>
      </c>
      <c r="P202" s="15">
        <v>617</v>
      </c>
      <c r="Q202" s="11">
        <v>243</v>
      </c>
      <c r="R202" s="12">
        <v>193</v>
      </c>
      <c r="S202" s="12">
        <v>181</v>
      </c>
      <c r="T202" s="13">
        <v>617</v>
      </c>
      <c r="U202" s="21"/>
      <c r="V202" s="22"/>
      <c r="W202" s="22"/>
      <c r="X202" s="22"/>
      <c r="Y202" s="22"/>
      <c r="Z202" s="22"/>
      <c r="AA202" s="22"/>
      <c r="AB202" s="22"/>
    </row>
    <row r="203" spans="1:28" ht="13.5">
      <c r="A203" s="39" t="s">
        <v>684</v>
      </c>
      <c r="B203" s="44" t="s">
        <v>576</v>
      </c>
      <c r="C203" s="44" t="s">
        <v>272</v>
      </c>
      <c r="D203" s="39">
        <f t="shared" si="9"/>
        <v>1840</v>
      </c>
      <c r="E203" s="40">
        <f t="shared" si="10"/>
        <v>9</v>
      </c>
      <c r="F203" s="39">
        <f t="shared" si="11"/>
        <v>246</v>
      </c>
      <c r="G203" s="39">
        <v>661</v>
      </c>
      <c r="H203" s="34" t="s">
        <v>128</v>
      </c>
      <c r="I203" s="11">
        <v>171</v>
      </c>
      <c r="J203" s="12">
        <v>160</v>
      </c>
      <c r="K203" s="12">
        <v>193</v>
      </c>
      <c r="L203" s="13">
        <v>524</v>
      </c>
      <c r="M203" s="14">
        <v>216</v>
      </c>
      <c r="N203" s="12">
        <v>227</v>
      </c>
      <c r="O203" s="12">
        <v>212</v>
      </c>
      <c r="P203" s="15">
        <v>655</v>
      </c>
      <c r="Q203" s="11">
        <v>212</v>
      </c>
      <c r="R203" s="12">
        <v>203</v>
      </c>
      <c r="S203" s="12">
        <v>246</v>
      </c>
      <c r="T203" s="13">
        <v>661</v>
      </c>
      <c r="U203" s="21"/>
      <c r="V203" s="22"/>
      <c r="W203" s="22"/>
      <c r="X203" s="22"/>
      <c r="Y203" s="22"/>
      <c r="Z203" s="22"/>
      <c r="AA203" s="22"/>
      <c r="AB203" s="22"/>
    </row>
    <row r="204" spans="1:28" ht="13.5">
      <c r="A204" s="39" t="s">
        <v>661</v>
      </c>
      <c r="B204" s="44" t="s">
        <v>639</v>
      </c>
      <c r="C204" s="44" t="s">
        <v>273</v>
      </c>
      <c r="D204" s="39">
        <f t="shared" si="9"/>
        <v>1831</v>
      </c>
      <c r="E204" s="40">
        <f t="shared" si="10"/>
        <v>9</v>
      </c>
      <c r="F204" s="39">
        <f t="shared" si="11"/>
        <v>245</v>
      </c>
      <c r="G204" s="39">
        <v>645</v>
      </c>
      <c r="H204" s="34" t="s">
        <v>49</v>
      </c>
      <c r="I204" s="11">
        <v>182</v>
      </c>
      <c r="J204" s="12">
        <v>182</v>
      </c>
      <c r="K204" s="12">
        <v>233</v>
      </c>
      <c r="L204" s="13">
        <v>597</v>
      </c>
      <c r="M204" s="14">
        <v>171</v>
      </c>
      <c r="N204" s="12">
        <v>245</v>
      </c>
      <c r="O204" s="12">
        <v>173</v>
      </c>
      <c r="P204" s="15">
        <v>589</v>
      </c>
      <c r="Q204" s="11">
        <v>225</v>
      </c>
      <c r="R204" s="12">
        <v>226</v>
      </c>
      <c r="S204" s="12">
        <v>194</v>
      </c>
      <c r="T204" s="13">
        <v>645</v>
      </c>
      <c r="U204" s="21"/>
      <c r="V204" s="22"/>
      <c r="W204" s="22"/>
      <c r="X204" s="22"/>
      <c r="Y204" s="22"/>
      <c r="Z204" s="22"/>
      <c r="AA204" s="22"/>
      <c r="AB204" s="22"/>
    </row>
    <row r="205" spans="1:28" ht="13.5">
      <c r="A205" s="39" t="s">
        <v>658</v>
      </c>
      <c r="B205" s="44" t="s">
        <v>466</v>
      </c>
      <c r="C205" s="44" t="s">
        <v>274</v>
      </c>
      <c r="D205" s="39">
        <f t="shared" si="9"/>
        <v>1831</v>
      </c>
      <c r="E205" s="40">
        <f t="shared" si="10"/>
        <v>9</v>
      </c>
      <c r="F205" s="39">
        <f t="shared" si="11"/>
        <v>237</v>
      </c>
      <c r="G205" s="39">
        <v>667</v>
      </c>
      <c r="H205" s="34" t="s">
        <v>39</v>
      </c>
      <c r="I205" s="11">
        <v>237</v>
      </c>
      <c r="J205" s="12">
        <v>201</v>
      </c>
      <c r="K205" s="12">
        <v>229</v>
      </c>
      <c r="L205" s="13">
        <v>667</v>
      </c>
      <c r="M205" s="14">
        <v>211</v>
      </c>
      <c r="N205" s="12">
        <v>172</v>
      </c>
      <c r="O205" s="12">
        <v>225</v>
      </c>
      <c r="P205" s="15">
        <v>608</v>
      </c>
      <c r="Q205" s="11">
        <v>188</v>
      </c>
      <c r="R205" s="12">
        <v>183</v>
      </c>
      <c r="S205" s="12">
        <v>185</v>
      </c>
      <c r="T205" s="13">
        <v>556</v>
      </c>
      <c r="U205" s="21"/>
      <c r="V205" s="22"/>
      <c r="W205" s="22"/>
      <c r="X205" s="22"/>
      <c r="Y205" s="22"/>
      <c r="Z205" s="22"/>
      <c r="AA205" s="22"/>
      <c r="AB205" s="22"/>
    </row>
    <row r="206" spans="1:28" ht="13.5">
      <c r="A206" s="39" t="s">
        <v>655</v>
      </c>
      <c r="B206" s="44" t="s">
        <v>497</v>
      </c>
      <c r="C206" s="44" t="s">
        <v>275</v>
      </c>
      <c r="D206" s="39">
        <f t="shared" si="9"/>
        <v>1830</v>
      </c>
      <c r="E206" s="40">
        <f t="shared" si="10"/>
        <v>9</v>
      </c>
      <c r="F206" s="39">
        <f t="shared" si="11"/>
        <v>256</v>
      </c>
      <c r="G206" s="39">
        <v>721</v>
      </c>
      <c r="H206" s="34" t="s">
        <v>32</v>
      </c>
      <c r="I206" s="11">
        <v>156</v>
      </c>
      <c r="J206" s="12">
        <v>186</v>
      </c>
      <c r="K206" s="12">
        <v>188</v>
      </c>
      <c r="L206" s="13">
        <v>530</v>
      </c>
      <c r="M206" s="14">
        <v>173</v>
      </c>
      <c r="N206" s="12">
        <v>193</v>
      </c>
      <c r="O206" s="12">
        <v>213</v>
      </c>
      <c r="P206" s="15">
        <v>579</v>
      </c>
      <c r="Q206" s="11">
        <v>221</v>
      </c>
      <c r="R206" s="12">
        <v>244</v>
      </c>
      <c r="S206" s="12">
        <v>256</v>
      </c>
      <c r="T206" s="13">
        <v>721</v>
      </c>
      <c r="U206" s="21"/>
      <c r="V206" s="22"/>
      <c r="W206" s="22"/>
      <c r="X206" s="22"/>
      <c r="Y206" s="22"/>
      <c r="Z206" s="22"/>
      <c r="AA206" s="22"/>
      <c r="AB206" s="22"/>
    </row>
    <row r="207" spans="1:28" ht="13.5">
      <c r="A207" s="39" t="s">
        <v>663</v>
      </c>
      <c r="B207" s="44" t="s">
        <v>430</v>
      </c>
      <c r="C207" s="44" t="s">
        <v>276</v>
      </c>
      <c r="D207" s="39">
        <f t="shared" si="9"/>
        <v>1827</v>
      </c>
      <c r="E207" s="40">
        <f t="shared" si="10"/>
        <v>9</v>
      </c>
      <c r="F207" s="39">
        <f t="shared" si="11"/>
        <v>267</v>
      </c>
      <c r="G207" s="39">
        <v>701</v>
      </c>
      <c r="H207" s="34" t="s">
        <v>54</v>
      </c>
      <c r="I207" s="11">
        <v>234</v>
      </c>
      <c r="J207" s="12">
        <v>200</v>
      </c>
      <c r="K207" s="12">
        <v>267</v>
      </c>
      <c r="L207" s="13">
        <v>701</v>
      </c>
      <c r="M207" s="14">
        <v>159</v>
      </c>
      <c r="N207" s="12">
        <v>189</v>
      </c>
      <c r="O207" s="12">
        <v>200</v>
      </c>
      <c r="P207" s="15">
        <v>548</v>
      </c>
      <c r="Q207" s="11">
        <v>235</v>
      </c>
      <c r="R207" s="12">
        <v>182</v>
      </c>
      <c r="S207" s="12">
        <v>161</v>
      </c>
      <c r="T207" s="13">
        <v>578</v>
      </c>
      <c r="U207" s="21"/>
      <c r="V207" s="22"/>
      <c r="W207" s="22"/>
      <c r="X207" s="22"/>
      <c r="Y207" s="22"/>
      <c r="Z207" s="22"/>
      <c r="AA207" s="22"/>
      <c r="AB207" s="22"/>
    </row>
    <row r="208" spans="1:28" ht="13.5">
      <c r="A208" s="39" t="s">
        <v>662</v>
      </c>
      <c r="B208" s="44" t="s">
        <v>598</v>
      </c>
      <c r="C208" s="44" t="s">
        <v>277</v>
      </c>
      <c r="D208" s="39">
        <f t="shared" si="9"/>
        <v>1825</v>
      </c>
      <c r="E208" s="40">
        <f t="shared" si="10"/>
        <v>9</v>
      </c>
      <c r="F208" s="39">
        <f t="shared" si="11"/>
        <v>259</v>
      </c>
      <c r="G208" s="39">
        <v>673</v>
      </c>
      <c r="H208" s="34" t="s">
        <v>52</v>
      </c>
      <c r="I208" s="11">
        <v>192</v>
      </c>
      <c r="J208" s="12">
        <v>222</v>
      </c>
      <c r="K208" s="12">
        <v>259</v>
      </c>
      <c r="L208" s="13">
        <v>673</v>
      </c>
      <c r="M208" s="14">
        <v>203</v>
      </c>
      <c r="N208" s="12">
        <v>222</v>
      </c>
      <c r="O208" s="12">
        <v>171</v>
      </c>
      <c r="P208" s="15">
        <v>596</v>
      </c>
      <c r="Q208" s="11">
        <v>173</v>
      </c>
      <c r="R208" s="12">
        <v>201</v>
      </c>
      <c r="S208" s="12">
        <v>182</v>
      </c>
      <c r="T208" s="13">
        <v>556</v>
      </c>
      <c r="U208" s="21"/>
      <c r="V208" s="22"/>
      <c r="W208" s="22"/>
      <c r="X208" s="22"/>
      <c r="Y208" s="22"/>
      <c r="Z208" s="22"/>
      <c r="AA208" s="22"/>
      <c r="AB208" s="22"/>
    </row>
    <row r="209" spans="1:28" ht="13.5">
      <c r="A209" s="39" t="s">
        <v>687</v>
      </c>
      <c r="B209" s="44" t="s">
        <v>633</v>
      </c>
      <c r="C209" s="44" t="s">
        <v>278</v>
      </c>
      <c r="D209" s="39">
        <f t="shared" si="9"/>
        <v>1824</v>
      </c>
      <c r="E209" s="40">
        <f t="shared" si="10"/>
        <v>9</v>
      </c>
      <c r="F209" s="39">
        <f t="shared" si="11"/>
        <v>223</v>
      </c>
      <c r="G209" s="39">
        <v>625</v>
      </c>
      <c r="H209" s="34" t="s">
        <v>49</v>
      </c>
      <c r="I209" s="11">
        <v>203</v>
      </c>
      <c r="J209" s="12">
        <v>215</v>
      </c>
      <c r="K209" s="12">
        <v>199</v>
      </c>
      <c r="L209" s="13">
        <v>617</v>
      </c>
      <c r="M209" s="14">
        <v>184</v>
      </c>
      <c r="N209" s="12">
        <v>193</v>
      </c>
      <c r="O209" s="12">
        <v>205</v>
      </c>
      <c r="P209" s="15">
        <v>582</v>
      </c>
      <c r="Q209" s="11">
        <v>220</v>
      </c>
      <c r="R209" s="12">
        <v>223</v>
      </c>
      <c r="S209" s="12">
        <v>182</v>
      </c>
      <c r="T209" s="13">
        <v>625</v>
      </c>
      <c r="U209" s="21"/>
      <c r="V209" s="22"/>
      <c r="W209" s="22"/>
      <c r="X209" s="22"/>
      <c r="Y209" s="22"/>
      <c r="Z209" s="22"/>
      <c r="AA209" s="22"/>
      <c r="AB209" s="22"/>
    </row>
    <row r="210" spans="1:28" ht="13.5">
      <c r="A210" s="39" t="s">
        <v>692</v>
      </c>
      <c r="B210" s="44" t="s">
        <v>422</v>
      </c>
      <c r="C210" s="44" t="s">
        <v>279</v>
      </c>
      <c r="D210" s="39">
        <f t="shared" si="9"/>
        <v>1820</v>
      </c>
      <c r="E210" s="40">
        <f t="shared" si="10"/>
        <v>9</v>
      </c>
      <c r="F210" s="39">
        <f t="shared" si="11"/>
        <v>228</v>
      </c>
      <c r="G210" s="39">
        <v>640</v>
      </c>
      <c r="H210" s="34" t="s">
        <v>164</v>
      </c>
      <c r="I210" s="11">
        <v>228</v>
      </c>
      <c r="J210" s="12">
        <v>212</v>
      </c>
      <c r="K210" s="12">
        <v>200</v>
      </c>
      <c r="L210" s="13">
        <v>640</v>
      </c>
      <c r="M210" s="14">
        <v>202</v>
      </c>
      <c r="N210" s="12">
        <v>182</v>
      </c>
      <c r="O210" s="12">
        <v>183</v>
      </c>
      <c r="P210" s="15">
        <v>567</v>
      </c>
      <c r="Q210" s="11">
        <v>182</v>
      </c>
      <c r="R210" s="12">
        <v>216</v>
      </c>
      <c r="S210" s="12">
        <v>215</v>
      </c>
      <c r="T210" s="13">
        <v>613</v>
      </c>
      <c r="U210" s="21"/>
      <c r="V210" s="22"/>
      <c r="W210" s="22"/>
      <c r="X210" s="22"/>
      <c r="Y210" s="22"/>
      <c r="Z210" s="22"/>
      <c r="AA210" s="22"/>
      <c r="AB210" s="22"/>
    </row>
    <row r="211" spans="1:28" ht="13.5">
      <c r="A211" s="39" t="s">
        <v>676</v>
      </c>
      <c r="B211" s="44" t="s">
        <v>400</v>
      </c>
      <c r="C211" s="44" t="s">
        <v>280</v>
      </c>
      <c r="D211" s="39">
        <f t="shared" si="9"/>
        <v>1816</v>
      </c>
      <c r="E211" s="40">
        <f t="shared" si="10"/>
        <v>9</v>
      </c>
      <c r="F211" s="39">
        <f t="shared" si="11"/>
        <v>239</v>
      </c>
      <c r="G211" s="39">
        <v>660</v>
      </c>
      <c r="H211" s="34" t="s">
        <v>93</v>
      </c>
      <c r="I211" s="11">
        <v>239</v>
      </c>
      <c r="J211" s="12">
        <v>221</v>
      </c>
      <c r="K211" s="12">
        <v>200</v>
      </c>
      <c r="L211" s="13">
        <v>660</v>
      </c>
      <c r="M211" s="14">
        <v>180</v>
      </c>
      <c r="N211" s="12">
        <v>203</v>
      </c>
      <c r="O211" s="12">
        <v>174</v>
      </c>
      <c r="P211" s="15">
        <v>557</v>
      </c>
      <c r="Q211" s="11">
        <v>196</v>
      </c>
      <c r="R211" s="12">
        <v>207</v>
      </c>
      <c r="S211" s="12">
        <v>196</v>
      </c>
      <c r="T211" s="13">
        <v>599</v>
      </c>
      <c r="U211" s="21"/>
      <c r="V211" s="22"/>
      <c r="W211" s="22"/>
      <c r="X211" s="22"/>
      <c r="Y211" s="22"/>
      <c r="Z211" s="22"/>
      <c r="AA211" s="22"/>
      <c r="AB211" s="22"/>
    </row>
    <row r="212" spans="1:28" ht="13.5">
      <c r="A212" s="39" t="s">
        <v>655</v>
      </c>
      <c r="B212" s="44" t="s">
        <v>498</v>
      </c>
      <c r="C212" s="44" t="s">
        <v>281</v>
      </c>
      <c r="D212" s="39">
        <f t="shared" si="9"/>
        <v>1813</v>
      </c>
      <c r="E212" s="40">
        <f t="shared" si="10"/>
        <v>9</v>
      </c>
      <c r="F212" s="39">
        <f t="shared" si="11"/>
        <v>225</v>
      </c>
      <c r="G212" s="39">
        <v>647</v>
      </c>
      <c r="H212" s="34" t="s">
        <v>32</v>
      </c>
      <c r="I212" s="11">
        <v>202</v>
      </c>
      <c r="J212" s="12">
        <v>192</v>
      </c>
      <c r="K212" s="12">
        <v>202</v>
      </c>
      <c r="L212" s="13">
        <v>596</v>
      </c>
      <c r="M212" s="14">
        <v>204</v>
      </c>
      <c r="N212" s="12">
        <v>218</v>
      </c>
      <c r="O212" s="12">
        <v>225</v>
      </c>
      <c r="P212" s="15">
        <v>647</v>
      </c>
      <c r="Q212" s="11">
        <v>164</v>
      </c>
      <c r="R212" s="12">
        <v>191</v>
      </c>
      <c r="S212" s="12">
        <v>215</v>
      </c>
      <c r="T212" s="13">
        <v>570</v>
      </c>
      <c r="U212" s="21"/>
      <c r="V212" s="22"/>
      <c r="W212" s="22"/>
      <c r="X212" s="22"/>
      <c r="Y212" s="22"/>
      <c r="Z212" s="22"/>
      <c r="AA212" s="22"/>
      <c r="AB212" s="22"/>
    </row>
    <row r="213" spans="1:28" ht="13.5">
      <c r="A213" s="39" t="s">
        <v>674</v>
      </c>
      <c r="B213" s="44" t="s">
        <v>622</v>
      </c>
      <c r="C213" s="44" t="s">
        <v>282</v>
      </c>
      <c r="D213" s="39">
        <f t="shared" si="9"/>
        <v>1813</v>
      </c>
      <c r="E213" s="40">
        <f t="shared" si="10"/>
        <v>9</v>
      </c>
      <c r="F213" s="39">
        <f t="shared" si="11"/>
        <v>254</v>
      </c>
      <c r="G213" s="39">
        <v>662</v>
      </c>
      <c r="H213" s="34" t="s">
        <v>86</v>
      </c>
      <c r="I213" s="11">
        <v>202</v>
      </c>
      <c r="J213" s="12">
        <v>179</v>
      </c>
      <c r="K213" s="12">
        <v>190</v>
      </c>
      <c r="L213" s="13">
        <v>571</v>
      </c>
      <c r="M213" s="14">
        <v>184</v>
      </c>
      <c r="N213" s="12">
        <v>190</v>
      </c>
      <c r="O213" s="12">
        <v>206</v>
      </c>
      <c r="P213" s="15">
        <v>580</v>
      </c>
      <c r="Q213" s="11">
        <v>210</v>
      </c>
      <c r="R213" s="12">
        <v>198</v>
      </c>
      <c r="S213" s="12">
        <v>254</v>
      </c>
      <c r="T213" s="13">
        <v>662</v>
      </c>
      <c r="U213" s="21"/>
      <c r="V213" s="22"/>
      <c r="W213" s="22"/>
      <c r="X213" s="22"/>
      <c r="Y213" s="22"/>
      <c r="Z213" s="22"/>
      <c r="AA213" s="22"/>
      <c r="AB213" s="22"/>
    </row>
    <row r="214" spans="1:28" ht="13.5">
      <c r="A214" s="39" t="s">
        <v>656</v>
      </c>
      <c r="B214" s="44" t="s">
        <v>511</v>
      </c>
      <c r="C214" s="44" t="s">
        <v>283</v>
      </c>
      <c r="D214" s="39">
        <f t="shared" si="9"/>
        <v>1811</v>
      </c>
      <c r="E214" s="40">
        <f t="shared" si="10"/>
        <v>9</v>
      </c>
      <c r="F214" s="39">
        <f t="shared" si="11"/>
        <v>249</v>
      </c>
      <c r="G214" s="39">
        <v>644</v>
      </c>
      <c r="H214" s="34" t="s">
        <v>34</v>
      </c>
      <c r="I214" s="11">
        <v>249</v>
      </c>
      <c r="J214" s="12">
        <v>182</v>
      </c>
      <c r="K214" s="12">
        <v>213</v>
      </c>
      <c r="L214" s="13">
        <v>644</v>
      </c>
      <c r="M214" s="14">
        <v>172</v>
      </c>
      <c r="N214" s="12">
        <v>201</v>
      </c>
      <c r="O214" s="12">
        <v>180</v>
      </c>
      <c r="P214" s="15">
        <v>553</v>
      </c>
      <c r="Q214" s="11">
        <v>210</v>
      </c>
      <c r="R214" s="12">
        <v>180</v>
      </c>
      <c r="S214" s="12">
        <v>224</v>
      </c>
      <c r="T214" s="13">
        <v>614</v>
      </c>
      <c r="U214" s="21"/>
      <c r="V214" s="22"/>
      <c r="W214" s="22"/>
      <c r="X214" s="22"/>
      <c r="Y214" s="22"/>
      <c r="Z214" s="22"/>
      <c r="AA214" s="22"/>
      <c r="AB214" s="22"/>
    </row>
    <row r="215" spans="1:28" ht="13.5">
      <c r="A215" s="39" t="s">
        <v>664</v>
      </c>
      <c r="B215" s="44" t="s">
        <v>384</v>
      </c>
      <c r="C215" s="44" t="s">
        <v>284</v>
      </c>
      <c r="D215" s="39">
        <f t="shared" si="9"/>
        <v>1809</v>
      </c>
      <c r="E215" s="40">
        <f t="shared" si="10"/>
        <v>9</v>
      </c>
      <c r="F215" s="39">
        <f t="shared" si="11"/>
        <v>226</v>
      </c>
      <c r="G215" s="39">
        <v>632</v>
      </c>
      <c r="H215" s="34" t="s">
        <v>56</v>
      </c>
      <c r="I215" s="11">
        <v>205</v>
      </c>
      <c r="J215" s="12">
        <v>190</v>
      </c>
      <c r="K215" s="12">
        <v>226</v>
      </c>
      <c r="L215" s="13">
        <v>621</v>
      </c>
      <c r="M215" s="14">
        <v>183</v>
      </c>
      <c r="N215" s="12">
        <v>183</v>
      </c>
      <c r="O215" s="12">
        <v>190</v>
      </c>
      <c r="P215" s="15">
        <v>556</v>
      </c>
      <c r="Q215" s="11">
        <v>224</v>
      </c>
      <c r="R215" s="12">
        <v>216</v>
      </c>
      <c r="S215" s="12">
        <v>192</v>
      </c>
      <c r="T215" s="13">
        <v>632</v>
      </c>
      <c r="U215" s="21"/>
      <c r="V215" s="22"/>
      <c r="W215" s="22"/>
      <c r="X215" s="22"/>
      <c r="Y215" s="22"/>
      <c r="Z215" s="22"/>
      <c r="AA215" s="22"/>
      <c r="AB215" s="22"/>
    </row>
    <row r="216" spans="1:28" ht="13.5">
      <c r="A216" s="39" t="s">
        <v>659</v>
      </c>
      <c r="B216" s="44" t="s">
        <v>415</v>
      </c>
      <c r="C216" s="44" t="s">
        <v>285</v>
      </c>
      <c r="D216" s="39">
        <f t="shared" si="9"/>
        <v>1807</v>
      </c>
      <c r="E216" s="40">
        <f t="shared" si="10"/>
        <v>9</v>
      </c>
      <c r="F216" s="39">
        <f t="shared" si="11"/>
        <v>248</v>
      </c>
      <c r="G216" s="39">
        <v>640</v>
      </c>
      <c r="H216" s="34" t="s">
        <v>43</v>
      </c>
      <c r="I216" s="11">
        <v>212</v>
      </c>
      <c r="J216" s="12">
        <v>200</v>
      </c>
      <c r="K216" s="12">
        <v>181</v>
      </c>
      <c r="L216" s="13">
        <v>593</v>
      </c>
      <c r="M216" s="14">
        <v>195</v>
      </c>
      <c r="N216" s="12">
        <v>198</v>
      </c>
      <c r="O216" s="12">
        <v>181</v>
      </c>
      <c r="P216" s="15">
        <v>574</v>
      </c>
      <c r="Q216" s="11">
        <v>190</v>
      </c>
      <c r="R216" s="12">
        <v>202</v>
      </c>
      <c r="S216" s="12">
        <v>248</v>
      </c>
      <c r="T216" s="13">
        <v>640</v>
      </c>
      <c r="U216" s="21"/>
      <c r="V216" s="22"/>
      <c r="W216" s="22"/>
      <c r="X216" s="22"/>
      <c r="Y216" s="22"/>
      <c r="Z216" s="22"/>
      <c r="AA216" s="22"/>
      <c r="AB216" s="22"/>
    </row>
    <row r="217" spans="1:28" ht="13.5">
      <c r="A217" s="39" t="s">
        <v>367</v>
      </c>
      <c r="B217" s="44" t="s">
        <v>367</v>
      </c>
      <c r="C217" s="44" t="s">
        <v>286</v>
      </c>
      <c r="D217" s="39">
        <f t="shared" si="9"/>
        <v>1805</v>
      </c>
      <c r="E217" s="40">
        <f t="shared" si="10"/>
        <v>9</v>
      </c>
      <c r="F217" s="39">
        <f t="shared" si="11"/>
        <v>221</v>
      </c>
      <c r="G217" s="39">
        <v>622</v>
      </c>
      <c r="H217" s="34" t="s">
        <v>52</v>
      </c>
      <c r="I217" s="11">
        <v>221</v>
      </c>
      <c r="J217" s="12">
        <v>160</v>
      </c>
      <c r="K217" s="12">
        <v>213</v>
      </c>
      <c r="L217" s="13">
        <v>594</v>
      </c>
      <c r="M217" s="14">
        <v>217</v>
      </c>
      <c r="N217" s="12">
        <v>191</v>
      </c>
      <c r="O217" s="12">
        <v>181</v>
      </c>
      <c r="P217" s="15">
        <v>589</v>
      </c>
      <c r="Q217" s="11">
        <v>195</v>
      </c>
      <c r="R217" s="12">
        <v>215</v>
      </c>
      <c r="S217" s="12">
        <v>212</v>
      </c>
      <c r="T217" s="13">
        <v>622</v>
      </c>
      <c r="U217" s="21"/>
      <c r="V217" s="22"/>
      <c r="W217" s="22"/>
      <c r="X217" s="22"/>
      <c r="Y217" s="22"/>
      <c r="Z217" s="22"/>
      <c r="AA217" s="22"/>
      <c r="AB217" s="22"/>
    </row>
    <row r="218" spans="1:28" ht="13.5">
      <c r="A218" s="39" t="s">
        <v>680</v>
      </c>
      <c r="B218" s="44" t="s">
        <v>557</v>
      </c>
      <c r="C218" s="44" t="s">
        <v>287</v>
      </c>
      <c r="D218" s="39">
        <f t="shared" si="9"/>
        <v>1795</v>
      </c>
      <c r="E218" s="40">
        <f t="shared" si="10"/>
        <v>9</v>
      </c>
      <c r="F218" s="39">
        <f t="shared" si="11"/>
        <v>246</v>
      </c>
      <c r="G218" s="39">
        <v>611</v>
      </c>
      <c r="H218" s="34" t="s">
        <v>106</v>
      </c>
      <c r="I218" s="11">
        <v>199</v>
      </c>
      <c r="J218" s="12">
        <v>203</v>
      </c>
      <c r="K218" s="12">
        <v>192</v>
      </c>
      <c r="L218" s="13">
        <v>594</v>
      </c>
      <c r="M218" s="14">
        <v>197</v>
      </c>
      <c r="N218" s="12">
        <v>200</v>
      </c>
      <c r="O218" s="12">
        <v>214</v>
      </c>
      <c r="P218" s="15">
        <v>611</v>
      </c>
      <c r="Q218" s="11">
        <v>198</v>
      </c>
      <c r="R218" s="12">
        <v>246</v>
      </c>
      <c r="S218" s="12">
        <v>146</v>
      </c>
      <c r="T218" s="13">
        <v>590</v>
      </c>
      <c r="U218" s="21"/>
      <c r="V218" s="22"/>
      <c r="W218" s="22"/>
      <c r="X218" s="22"/>
      <c r="Y218" s="22"/>
      <c r="Z218" s="22"/>
      <c r="AA218" s="22"/>
      <c r="AB218" s="22"/>
    </row>
    <row r="219" spans="1:28" ht="13.5">
      <c r="A219" s="39" t="s">
        <v>658</v>
      </c>
      <c r="B219" s="44" t="s">
        <v>446</v>
      </c>
      <c r="C219" s="44" t="s">
        <v>288</v>
      </c>
      <c r="D219" s="39">
        <f t="shared" si="9"/>
        <v>1793</v>
      </c>
      <c r="E219" s="40">
        <f t="shared" si="10"/>
        <v>9</v>
      </c>
      <c r="F219" s="39">
        <f t="shared" si="11"/>
        <v>245</v>
      </c>
      <c r="G219" s="39">
        <v>631</v>
      </c>
      <c r="H219" s="34" t="s">
        <v>39</v>
      </c>
      <c r="I219" s="11">
        <v>179</v>
      </c>
      <c r="J219" s="12">
        <v>192</v>
      </c>
      <c r="K219" s="12">
        <v>171</v>
      </c>
      <c r="L219" s="13">
        <v>542</v>
      </c>
      <c r="M219" s="14">
        <v>236</v>
      </c>
      <c r="N219" s="12">
        <v>195</v>
      </c>
      <c r="O219" s="12">
        <v>189</v>
      </c>
      <c r="P219" s="15">
        <v>620</v>
      </c>
      <c r="Q219" s="11">
        <v>188</v>
      </c>
      <c r="R219" s="12">
        <v>198</v>
      </c>
      <c r="S219" s="12">
        <v>245</v>
      </c>
      <c r="T219" s="13">
        <v>631</v>
      </c>
      <c r="U219" s="21"/>
      <c r="V219" s="22"/>
      <c r="W219" s="22"/>
      <c r="X219" s="22"/>
      <c r="Y219" s="22"/>
      <c r="Z219" s="22"/>
      <c r="AA219" s="22"/>
      <c r="AB219" s="22"/>
    </row>
    <row r="220" spans="1:28" ht="13.5">
      <c r="A220" s="39" t="s">
        <v>680</v>
      </c>
      <c r="B220" s="44" t="s">
        <v>560</v>
      </c>
      <c r="C220" s="44" t="s">
        <v>289</v>
      </c>
      <c r="D220" s="39">
        <f t="shared" si="9"/>
        <v>1790</v>
      </c>
      <c r="E220" s="40">
        <f t="shared" si="10"/>
        <v>9</v>
      </c>
      <c r="F220" s="39">
        <f t="shared" si="11"/>
        <v>225</v>
      </c>
      <c r="G220" s="39">
        <v>622</v>
      </c>
      <c r="H220" s="34" t="s">
        <v>106</v>
      </c>
      <c r="I220" s="11">
        <v>206</v>
      </c>
      <c r="J220" s="12">
        <v>178</v>
      </c>
      <c r="K220" s="12">
        <v>194</v>
      </c>
      <c r="L220" s="13">
        <v>578</v>
      </c>
      <c r="M220" s="14">
        <v>225</v>
      </c>
      <c r="N220" s="12">
        <v>192</v>
      </c>
      <c r="O220" s="12">
        <v>173</v>
      </c>
      <c r="P220" s="15">
        <v>590</v>
      </c>
      <c r="Q220" s="11">
        <v>209</v>
      </c>
      <c r="R220" s="12">
        <v>220</v>
      </c>
      <c r="S220" s="12">
        <v>193</v>
      </c>
      <c r="T220" s="13">
        <v>622</v>
      </c>
      <c r="U220" s="21"/>
      <c r="V220" s="22"/>
      <c r="W220" s="22"/>
      <c r="X220" s="22"/>
      <c r="Y220" s="22"/>
      <c r="Z220" s="22"/>
      <c r="AA220" s="22"/>
      <c r="AB220" s="22"/>
    </row>
    <row r="221" spans="1:28" ht="13.5">
      <c r="A221" s="39" t="s">
        <v>367</v>
      </c>
      <c r="B221" s="44" t="s">
        <v>367</v>
      </c>
      <c r="C221" s="44" t="s">
        <v>290</v>
      </c>
      <c r="D221" s="39">
        <f t="shared" si="9"/>
        <v>1790</v>
      </c>
      <c r="E221" s="40">
        <f t="shared" si="10"/>
        <v>9</v>
      </c>
      <c r="F221" s="39">
        <f t="shared" si="11"/>
        <v>253</v>
      </c>
      <c r="G221" s="39">
        <v>683</v>
      </c>
      <c r="H221" s="34" t="s">
        <v>49</v>
      </c>
      <c r="I221" s="11">
        <v>222</v>
      </c>
      <c r="J221" s="12">
        <v>253</v>
      </c>
      <c r="K221" s="12">
        <v>208</v>
      </c>
      <c r="L221" s="13">
        <v>683</v>
      </c>
      <c r="M221" s="14">
        <v>173</v>
      </c>
      <c r="N221" s="12">
        <v>207</v>
      </c>
      <c r="O221" s="12">
        <v>193</v>
      </c>
      <c r="P221" s="15">
        <v>573</v>
      </c>
      <c r="Q221" s="11">
        <v>178</v>
      </c>
      <c r="R221" s="12">
        <v>188</v>
      </c>
      <c r="S221" s="12">
        <v>168</v>
      </c>
      <c r="T221" s="13">
        <v>534</v>
      </c>
      <c r="U221" s="21"/>
      <c r="V221" s="22"/>
      <c r="W221" s="22"/>
      <c r="X221" s="22"/>
      <c r="Y221" s="22"/>
      <c r="Z221" s="22"/>
      <c r="AA221" s="22"/>
      <c r="AB221" s="22"/>
    </row>
    <row r="222" spans="1:28" ht="13.5">
      <c r="A222" s="39" t="s">
        <v>679</v>
      </c>
      <c r="B222" s="44" t="s">
        <v>470</v>
      </c>
      <c r="C222" s="44" t="s">
        <v>291</v>
      </c>
      <c r="D222" s="39">
        <f t="shared" si="9"/>
        <v>1789</v>
      </c>
      <c r="E222" s="40">
        <f t="shared" si="10"/>
        <v>9</v>
      </c>
      <c r="F222" s="39">
        <f t="shared" si="11"/>
        <v>238</v>
      </c>
      <c r="G222" s="39">
        <v>618</v>
      </c>
      <c r="H222" s="34" t="s">
        <v>104</v>
      </c>
      <c r="I222" s="11">
        <v>224</v>
      </c>
      <c r="J222" s="12">
        <v>201</v>
      </c>
      <c r="K222" s="12">
        <v>192</v>
      </c>
      <c r="L222" s="13">
        <v>617</v>
      </c>
      <c r="M222" s="14">
        <v>238</v>
      </c>
      <c r="N222" s="12">
        <v>215</v>
      </c>
      <c r="O222" s="12">
        <v>165</v>
      </c>
      <c r="P222" s="15">
        <v>618</v>
      </c>
      <c r="Q222" s="11">
        <v>182</v>
      </c>
      <c r="R222" s="12">
        <v>193</v>
      </c>
      <c r="S222" s="12">
        <v>179</v>
      </c>
      <c r="T222" s="13">
        <v>554</v>
      </c>
      <c r="U222" s="21"/>
      <c r="V222" s="22"/>
      <c r="W222" s="22"/>
      <c r="X222" s="22"/>
      <c r="Y222" s="22"/>
      <c r="Z222" s="22"/>
      <c r="AA222" s="22"/>
      <c r="AB222" s="22"/>
    </row>
    <row r="223" spans="1:28" ht="13.5">
      <c r="A223" s="39" t="s">
        <v>667</v>
      </c>
      <c r="B223" s="44" t="s">
        <v>489</v>
      </c>
      <c r="C223" s="44" t="s">
        <v>292</v>
      </c>
      <c r="D223" s="39">
        <f t="shared" si="9"/>
        <v>1787</v>
      </c>
      <c r="E223" s="40">
        <f t="shared" si="10"/>
        <v>9</v>
      </c>
      <c r="F223" s="39">
        <f t="shared" si="11"/>
        <v>224</v>
      </c>
      <c r="G223" s="39">
        <v>629</v>
      </c>
      <c r="H223" s="34" t="s">
        <v>64</v>
      </c>
      <c r="I223" s="11">
        <v>194</v>
      </c>
      <c r="J223" s="12">
        <v>223</v>
      </c>
      <c r="K223" s="12">
        <v>139</v>
      </c>
      <c r="L223" s="13">
        <v>556</v>
      </c>
      <c r="M223" s="14">
        <v>178</v>
      </c>
      <c r="N223" s="12">
        <v>224</v>
      </c>
      <c r="O223" s="12">
        <v>200</v>
      </c>
      <c r="P223" s="15">
        <v>602</v>
      </c>
      <c r="Q223" s="11">
        <v>215</v>
      </c>
      <c r="R223" s="12">
        <v>201</v>
      </c>
      <c r="S223" s="12">
        <v>213</v>
      </c>
      <c r="T223" s="13">
        <v>629</v>
      </c>
      <c r="U223" s="21"/>
      <c r="V223" s="22"/>
      <c r="W223" s="22"/>
      <c r="X223" s="22"/>
      <c r="Y223" s="22"/>
      <c r="Z223" s="22"/>
      <c r="AA223" s="22"/>
      <c r="AB223" s="22"/>
    </row>
    <row r="224" spans="1:28" ht="13.5">
      <c r="A224" s="39" t="s">
        <v>662</v>
      </c>
      <c r="B224" s="44" t="s">
        <v>604</v>
      </c>
      <c r="C224" s="44" t="s">
        <v>293</v>
      </c>
      <c r="D224" s="39">
        <f t="shared" si="9"/>
        <v>1786</v>
      </c>
      <c r="E224" s="40">
        <f t="shared" si="10"/>
        <v>9</v>
      </c>
      <c r="F224" s="39">
        <f t="shared" si="11"/>
        <v>227</v>
      </c>
      <c r="G224" s="39">
        <v>620</v>
      </c>
      <c r="H224" s="34" t="s">
        <v>52</v>
      </c>
      <c r="I224" s="11">
        <v>181</v>
      </c>
      <c r="J224" s="12">
        <v>227</v>
      </c>
      <c r="K224" s="12">
        <v>187</v>
      </c>
      <c r="L224" s="13">
        <v>595</v>
      </c>
      <c r="M224" s="14">
        <v>203</v>
      </c>
      <c r="N224" s="12">
        <v>217</v>
      </c>
      <c r="O224" s="12">
        <v>200</v>
      </c>
      <c r="P224" s="15">
        <v>620</v>
      </c>
      <c r="Q224" s="11">
        <v>191</v>
      </c>
      <c r="R224" s="12">
        <v>186</v>
      </c>
      <c r="S224" s="12">
        <v>194</v>
      </c>
      <c r="T224" s="13">
        <v>571</v>
      </c>
      <c r="U224" s="21"/>
      <c r="V224" s="22"/>
      <c r="W224" s="22"/>
      <c r="X224" s="22"/>
      <c r="Y224" s="22"/>
      <c r="Z224" s="22"/>
      <c r="AA224" s="22"/>
      <c r="AB224" s="22"/>
    </row>
    <row r="225" spans="1:28" ht="13.5">
      <c r="A225" s="39" t="s">
        <v>673</v>
      </c>
      <c r="B225" s="44" t="s">
        <v>565</v>
      </c>
      <c r="C225" s="44" t="s">
        <v>294</v>
      </c>
      <c r="D225" s="39">
        <f t="shared" si="9"/>
        <v>1781</v>
      </c>
      <c r="E225" s="40">
        <f t="shared" si="10"/>
        <v>9</v>
      </c>
      <c r="F225" s="39">
        <f t="shared" si="11"/>
        <v>236</v>
      </c>
      <c r="G225" s="39">
        <v>628</v>
      </c>
      <c r="H225" s="34" t="s">
        <v>83</v>
      </c>
      <c r="I225" s="11">
        <v>185</v>
      </c>
      <c r="J225" s="12">
        <v>214</v>
      </c>
      <c r="K225" s="12">
        <v>158</v>
      </c>
      <c r="L225" s="13">
        <v>557</v>
      </c>
      <c r="M225" s="14">
        <v>191</v>
      </c>
      <c r="N225" s="12">
        <v>201</v>
      </c>
      <c r="O225" s="12">
        <v>236</v>
      </c>
      <c r="P225" s="15">
        <v>628</v>
      </c>
      <c r="Q225" s="11">
        <v>218</v>
      </c>
      <c r="R225" s="12">
        <v>164</v>
      </c>
      <c r="S225" s="12">
        <v>214</v>
      </c>
      <c r="T225" s="13">
        <v>596</v>
      </c>
      <c r="U225" s="21"/>
      <c r="V225" s="22"/>
      <c r="W225" s="22"/>
      <c r="X225" s="22"/>
      <c r="Y225" s="22"/>
      <c r="Z225" s="22"/>
      <c r="AA225" s="22"/>
      <c r="AB225" s="22"/>
    </row>
    <row r="226" spans="1:28" ht="13.5">
      <c r="A226" s="39" t="s">
        <v>673</v>
      </c>
      <c r="B226" s="44" t="s">
        <v>570</v>
      </c>
      <c r="C226" s="44" t="s">
        <v>295</v>
      </c>
      <c r="D226" s="39">
        <f t="shared" si="9"/>
        <v>1773</v>
      </c>
      <c r="E226" s="40">
        <f t="shared" si="10"/>
        <v>9</v>
      </c>
      <c r="F226" s="39">
        <f t="shared" si="11"/>
        <v>223</v>
      </c>
      <c r="G226" s="39">
        <v>595</v>
      </c>
      <c r="H226" s="34" t="s">
        <v>83</v>
      </c>
      <c r="I226" s="11">
        <v>183</v>
      </c>
      <c r="J226" s="12">
        <v>182</v>
      </c>
      <c r="K226" s="12">
        <v>223</v>
      </c>
      <c r="L226" s="13">
        <v>588</v>
      </c>
      <c r="M226" s="14">
        <v>195</v>
      </c>
      <c r="N226" s="12">
        <v>195</v>
      </c>
      <c r="O226" s="12">
        <v>205</v>
      </c>
      <c r="P226" s="15">
        <v>595</v>
      </c>
      <c r="Q226" s="11">
        <v>216</v>
      </c>
      <c r="R226" s="12">
        <v>183</v>
      </c>
      <c r="S226" s="12">
        <v>191</v>
      </c>
      <c r="T226" s="13">
        <v>590</v>
      </c>
      <c r="U226" s="21"/>
      <c r="V226" s="22"/>
      <c r="W226" s="22"/>
      <c r="X226" s="22"/>
      <c r="Y226" s="22"/>
      <c r="Z226" s="22"/>
      <c r="AA226" s="22"/>
      <c r="AB226" s="22"/>
    </row>
    <row r="227" spans="1:28" ht="13.5">
      <c r="A227" s="39" t="s">
        <v>658</v>
      </c>
      <c r="B227" s="44" t="s">
        <v>454</v>
      </c>
      <c r="C227" s="44" t="s">
        <v>296</v>
      </c>
      <c r="D227" s="39">
        <f t="shared" si="9"/>
        <v>1772</v>
      </c>
      <c r="E227" s="40">
        <f t="shared" si="10"/>
        <v>9</v>
      </c>
      <c r="F227" s="39">
        <f t="shared" si="11"/>
        <v>239</v>
      </c>
      <c r="G227" s="39">
        <v>625</v>
      </c>
      <c r="H227" s="34" t="s">
        <v>39</v>
      </c>
      <c r="I227" s="11">
        <v>173</v>
      </c>
      <c r="J227" s="12">
        <v>185</v>
      </c>
      <c r="K227" s="12">
        <v>200</v>
      </c>
      <c r="L227" s="13">
        <v>558</v>
      </c>
      <c r="M227" s="14">
        <v>192</v>
      </c>
      <c r="N227" s="12">
        <v>206</v>
      </c>
      <c r="O227" s="12">
        <v>191</v>
      </c>
      <c r="P227" s="15">
        <v>589</v>
      </c>
      <c r="Q227" s="11">
        <v>239</v>
      </c>
      <c r="R227" s="12">
        <v>193</v>
      </c>
      <c r="S227" s="12">
        <v>193</v>
      </c>
      <c r="T227" s="13">
        <v>625</v>
      </c>
      <c r="U227" s="21"/>
      <c r="V227" s="22"/>
      <c r="W227" s="22"/>
      <c r="X227" s="22"/>
      <c r="Y227" s="22"/>
      <c r="Z227" s="22"/>
      <c r="AA227" s="22"/>
      <c r="AB227" s="22"/>
    </row>
    <row r="228" spans="1:28" ht="13.5">
      <c r="A228" s="39" t="s">
        <v>656</v>
      </c>
      <c r="B228" s="44" t="s">
        <v>520</v>
      </c>
      <c r="C228" s="44" t="s">
        <v>297</v>
      </c>
      <c r="D228" s="39">
        <f t="shared" si="9"/>
        <v>1770</v>
      </c>
      <c r="E228" s="40">
        <f t="shared" si="10"/>
        <v>9</v>
      </c>
      <c r="F228" s="39">
        <f t="shared" si="11"/>
        <v>234</v>
      </c>
      <c r="G228" s="39">
        <v>606</v>
      </c>
      <c r="H228" s="34" t="s">
        <v>34</v>
      </c>
      <c r="I228" s="11">
        <v>199</v>
      </c>
      <c r="J228" s="12">
        <v>191</v>
      </c>
      <c r="K228" s="12">
        <v>178</v>
      </c>
      <c r="L228" s="13">
        <v>568</v>
      </c>
      <c r="M228" s="14">
        <v>213</v>
      </c>
      <c r="N228" s="12">
        <v>195</v>
      </c>
      <c r="O228" s="12">
        <v>188</v>
      </c>
      <c r="P228" s="15">
        <v>596</v>
      </c>
      <c r="Q228" s="11">
        <v>148</v>
      </c>
      <c r="R228" s="12">
        <v>234</v>
      </c>
      <c r="S228" s="12">
        <v>224</v>
      </c>
      <c r="T228" s="13">
        <v>606</v>
      </c>
      <c r="U228" s="21"/>
      <c r="V228" s="22"/>
      <c r="W228" s="22"/>
      <c r="X228" s="22"/>
      <c r="Y228" s="22"/>
      <c r="Z228" s="22"/>
      <c r="AA228" s="22"/>
      <c r="AB228" s="22"/>
    </row>
    <row r="229" spans="1:28" ht="13.5">
      <c r="A229" s="39" t="s">
        <v>698</v>
      </c>
      <c r="B229" s="44" t="s">
        <v>379</v>
      </c>
      <c r="C229" s="44" t="s">
        <v>298</v>
      </c>
      <c r="D229" s="39">
        <f t="shared" si="9"/>
        <v>1770</v>
      </c>
      <c r="E229" s="40">
        <f t="shared" si="10"/>
        <v>9</v>
      </c>
      <c r="F229" s="39">
        <f t="shared" si="11"/>
        <v>260</v>
      </c>
      <c r="G229" s="39">
        <v>644</v>
      </c>
      <c r="H229" s="34" t="s">
        <v>196</v>
      </c>
      <c r="I229" s="11">
        <v>184</v>
      </c>
      <c r="J229" s="12">
        <v>253</v>
      </c>
      <c r="K229" s="12">
        <v>169</v>
      </c>
      <c r="L229" s="13">
        <v>606</v>
      </c>
      <c r="M229" s="14">
        <v>192</v>
      </c>
      <c r="N229" s="12">
        <v>192</v>
      </c>
      <c r="O229" s="12">
        <v>260</v>
      </c>
      <c r="P229" s="15">
        <v>644</v>
      </c>
      <c r="Q229" s="11">
        <v>173</v>
      </c>
      <c r="R229" s="12">
        <v>167</v>
      </c>
      <c r="S229" s="12">
        <v>180</v>
      </c>
      <c r="T229" s="13">
        <v>520</v>
      </c>
      <c r="U229" s="21"/>
      <c r="V229" s="22"/>
      <c r="W229" s="22"/>
      <c r="X229" s="22"/>
      <c r="Y229" s="22"/>
      <c r="Z229" s="22"/>
      <c r="AA229" s="22"/>
      <c r="AB229" s="22"/>
    </row>
    <row r="230" spans="1:28" ht="13.5">
      <c r="A230" s="39" t="s">
        <v>657</v>
      </c>
      <c r="B230" s="44" t="s">
        <v>481</v>
      </c>
      <c r="C230" s="44" t="s">
        <v>299</v>
      </c>
      <c r="D230" s="39">
        <f t="shared" si="9"/>
        <v>1764</v>
      </c>
      <c r="E230" s="40">
        <f t="shared" si="10"/>
        <v>9</v>
      </c>
      <c r="F230" s="39">
        <f t="shared" si="11"/>
        <v>254</v>
      </c>
      <c r="G230" s="39">
        <v>648</v>
      </c>
      <c r="H230" s="34" t="s">
        <v>37</v>
      </c>
      <c r="I230" s="11">
        <v>198</v>
      </c>
      <c r="J230" s="12">
        <v>196</v>
      </c>
      <c r="K230" s="12">
        <v>254</v>
      </c>
      <c r="L230" s="13">
        <v>648</v>
      </c>
      <c r="M230" s="14">
        <v>192</v>
      </c>
      <c r="N230" s="12">
        <v>195</v>
      </c>
      <c r="O230" s="12">
        <v>180</v>
      </c>
      <c r="P230" s="15">
        <v>567</v>
      </c>
      <c r="Q230" s="11">
        <v>176</v>
      </c>
      <c r="R230" s="12">
        <v>185</v>
      </c>
      <c r="S230" s="12">
        <v>188</v>
      </c>
      <c r="T230" s="13">
        <v>549</v>
      </c>
      <c r="U230" s="21"/>
      <c r="V230" s="22"/>
      <c r="W230" s="22"/>
      <c r="X230" s="22"/>
      <c r="Y230" s="22"/>
      <c r="Z230" s="22"/>
      <c r="AA230" s="22"/>
      <c r="AB230" s="22"/>
    </row>
    <row r="231" spans="1:28" ht="13.5">
      <c r="A231" s="39" t="s">
        <v>671</v>
      </c>
      <c r="B231" s="44" t="s">
        <v>625</v>
      </c>
      <c r="C231" s="44" t="s">
        <v>300</v>
      </c>
      <c r="D231" s="39">
        <f t="shared" si="9"/>
        <v>1763</v>
      </c>
      <c r="E231" s="40">
        <f t="shared" si="10"/>
        <v>9</v>
      </c>
      <c r="F231" s="39">
        <f t="shared" si="11"/>
        <v>235</v>
      </c>
      <c r="G231" s="39">
        <v>648</v>
      </c>
      <c r="H231" s="34" t="s">
        <v>77</v>
      </c>
      <c r="I231" s="11">
        <v>204</v>
      </c>
      <c r="J231" s="12">
        <v>235</v>
      </c>
      <c r="K231" s="12">
        <v>209</v>
      </c>
      <c r="L231" s="13">
        <v>648</v>
      </c>
      <c r="M231" s="14">
        <v>182</v>
      </c>
      <c r="N231" s="12">
        <v>212</v>
      </c>
      <c r="O231" s="12">
        <v>203</v>
      </c>
      <c r="P231" s="15">
        <v>597</v>
      </c>
      <c r="Q231" s="11">
        <v>174</v>
      </c>
      <c r="R231" s="12">
        <v>185</v>
      </c>
      <c r="S231" s="12">
        <v>159</v>
      </c>
      <c r="T231" s="13">
        <v>518</v>
      </c>
      <c r="U231" s="21"/>
      <c r="V231" s="22"/>
      <c r="W231" s="22"/>
      <c r="X231" s="22"/>
      <c r="Y231" s="22"/>
      <c r="Z231" s="22"/>
      <c r="AA231" s="22"/>
      <c r="AB231" s="22"/>
    </row>
    <row r="232" spans="1:28" ht="13.5">
      <c r="A232" s="39" t="s">
        <v>686</v>
      </c>
      <c r="B232" s="44" t="s">
        <v>596</v>
      </c>
      <c r="C232" s="44" t="s">
        <v>301</v>
      </c>
      <c r="D232" s="39">
        <f t="shared" si="9"/>
        <v>1758</v>
      </c>
      <c r="E232" s="40">
        <f t="shared" si="10"/>
        <v>9</v>
      </c>
      <c r="F232" s="39">
        <f t="shared" si="11"/>
        <v>226</v>
      </c>
      <c r="G232" s="39">
        <v>623</v>
      </c>
      <c r="H232" s="34" t="s">
        <v>135</v>
      </c>
      <c r="I232" s="11">
        <v>213</v>
      </c>
      <c r="J232" s="12">
        <v>184</v>
      </c>
      <c r="K232" s="12">
        <v>226</v>
      </c>
      <c r="L232" s="13">
        <v>623</v>
      </c>
      <c r="M232" s="14">
        <v>212</v>
      </c>
      <c r="N232" s="12">
        <v>169</v>
      </c>
      <c r="O232" s="12">
        <v>186</v>
      </c>
      <c r="P232" s="15">
        <v>567</v>
      </c>
      <c r="Q232" s="11">
        <v>187</v>
      </c>
      <c r="R232" s="12">
        <v>191</v>
      </c>
      <c r="S232" s="12">
        <v>190</v>
      </c>
      <c r="T232" s="13">
        <v>568</v>
      </c>
      <c r="U232" s="21"/>
      <c r="V232" s="22"/>
      <c r="W232" s="22"/>
      <c r="X232" s="22"/>
      <c r="Y232" s="22"/>
      <c r="Z232" s="22"/>
      <c r="AA232" s="22"/>
      <c r="AB232" s="22"/>
    </row>
    <row r="233" spans="1:28" ht="13.5">
      <c r="A233" s="39" t="s">
        <v>673</v>
      </c>
      <c r="B233" s="44" t="s">
        <v>569</v>
      </c>
      <c r="C233" s="44" t="s">
        <v>302</v>
      </c>
      <c r="D233" s="39">
        <f t="shared" si="9"/>
        <v>1756</v>
      </c>
      <c r="E233" s="40">
        <f t="shared" si="10"/>
        <v>9</v>
      </c>
      <c r="F233" s="39">
        <f t="shared" si="11"/>
        <v>226</v>
      </c>
      <c r="G233" s="39">
        <v>620</v>
      </c>
      <c r="H233" s="34" t="s">
        <v>83</v>
      </c>
      <c r="I233" s="11">
        <v>192</v>
      </c>
      <c r="J233" s="12">
        <v>226</v>
      </c>
      <c r="K233" s="12">
        <v>167</v>
      </c>
      <c r="L233" s="13">
        <v>585</v>
      </c>
      <c r="M233" s="14">
        <v>224</v>
      </c>
      <c r="N233" s="12">
        <v>181</v>
      </c>
      <c r="O233" s="12">
        <v>215</v>
      </c>
      <c r="P233" s="15">
        <v>620</v>
      </c>
      <c r="Q233" s="11">
        <v>181</v>
      </c>
      <c r="R233" s="12">
        <v>148</v>
      </c>
      <c r="S233" s="12">
        <v>222</v>
      </c>
      <c r="T233" s="13">
        <v>551</v>
      </c>
      <c r="U233" s="21"/>
      <c r="V233" s="22"/>
      <c r="W233" s="22"/>
      <c r="X233" s="22"/>
      <c r="Y233" s="22"/>
      <c r="Z233" s="22"/>
      <c r="AA233" s="22"/>
      <c r="AB233" s="22"/>
    </row>
    <row r="234" spans="1:28" ht="13.5">
      <c r="A234" s="39" t="s">
        <v>676</v>
      </c>
      <c r="B234" s="44" t="s">
        <v>396</v>
      </c>
      <c r="C234" s="44" t="s">
        <v>303</v>
      </c>
      <c r="D234" s="39">
        <f t="shared" si="9"/>
        <v>1755</v>
      </c>
      <c r="E234" s="40">
        <f t="shared" si="10"/>
        <v>9</v>
      </c>
      <c r="F234" s="39">
        <f t="shared" si="11"/>
        <v>247</v>
      </c>
      <c r="G234" s="39">
        <v>670</v>
      </c>
      <c r="H234" s="34" t="s">
        <v>93</v>
      </c>
      <c r="I234" s="11">
        <v>178</v>
      </c>
      <c r="J234" s="12">
        <v>201</v>
      </c>
      <c r="K234" s="12">
        <v>146</v>
      </c>
      <c r="L234" s="13">
        <v>525</v>
      </c>
      <c r="M234" s="14">
        <v>202</v>
      </c>
      <c r="N234" s="12">
        <v>247</v>
      </c>
      <c r="O234" s="12">
        <v>221</v>
      </c>
      <c r="P234" s="15">
        <v>670</v>
      </c>
      <c r="Q234" s="11">
        <v>172</v>
      </c>
      <c r="R234" s="12">
        <v>213</v>
      </c>
      <c r="S234" s="12">
        <v>175</v>
      </c>
      <c r="T234" s="13">
        <v>560</v>
      </c>
      <c r="U234" s="21"/>
      <c r="V234" s="22"/>
      <c r="W234" s="22"/>
      <c r="X234" s="22"/>
      <c r="Y234" s="22"/>
      <c r="Z234" s="22"/>
      <c r="AA234" s="22"/>
      <c r="AB234" s="22"/>
    </row>
    <row r="235" spans="1:28" ht="13.5">
      <c r="A235" s="39" t="s">
        <v>660</v>
      </c>
      <c r="B235" s="44" t="s">
        <v>406</v>
      </c>
      <c r="C235" s="44" t="s">
        <v>304</v>
      </c>
      <c r="D235" s="39">
        <f t="shared" si="9"/>
        <v>1751</v>
      </c>
      <c r="E235" s="40">
        <f t="shared" si="10"/>
        <v>9</v>
      </c>
      <c r="F235" s="39">
        <f t="shared" si="11"/>
        <v>253</v>
      </c>
      <c r="G235" s="39">
        <v>639</v>
      </c>
      <c r="H235" s="34" t="s">
        <v>46</v>
      </c>
      <c r="I235" s="11">
        <v>193</v>
      </c>
      <c r="J235" s="12">
        <v>203</v>
      </c>
      <c r="K235" s="12">
        <v>175</v>
      </c>
      <c r="L235" s="13">
        <v>571</v>
      </c>
      <c r="M235" s="14">
        <v>199</v>
      </c>
      <c r="N235" s="12">
        <v>187</v>
      </c>
      <c r="O235" s="12">
        <v>253</v>
      </c>
      <c r="P235" s="15">
        <v>639</v>
      </c>
      <c r="Q235" s="11">
        <v>233</v>
      </c>
      <c r="R235" s="12">
        <v>150</v>
      </c>
      <c r="S235" s="12">
        <v>158</v>
      </c>
      <c r="T235" s="13">
        <v>541</v>
      </c>
      <c r="U235" s="21"/>
      <c r="V235" s="22"/>
      <c r="W235" s="22"/>
      <c r="X235" s="22"/>
      <c r="Y235" s="22"/>
      <c r="Z235" s="22"/>
      <c r="AA235" s="22"/>
      <c r="AB235" s="22"/>
    </row>
    <row r="236" spans="1:28" ht="13.5">
      <c r="A236" s="39" t="s">
        <v>686</v>
      </c>
      <c r="B236" s="44" t="s">
        <v>594</v>
      </c>
      <c r="C236" s="44" t="s">
        <v>305</v>
      </c>
      <c r="D236" s="39">
        <f t="shared" si="9"/>
        <v>1748</v>
      </c>
      <c r="E236" s="40">
        <f t="shared" si="10"/>
        <v>9</v>
      </c>
      <c r="F236" s="39">
        <f t="shared" si="11"/>
        <v>225</v>
      </c>
      <c r="G236" s="39">
        <v>621</v>
      </c>
      <c r="H236" s="34" t="s">
        <v>135</v>
      </c>
      <c r="I236" s="11">
        <v>225</v>
      </c>
      <c r="J236" s="12">
        <v>180</v>
      </c>
      <c r="K236" s="12">
        <v>174</v>
      </c>
      <c r="L236" s="13">
        <v>579</v>
      </c>
      <c r="M236" s="14">
        <v>170</v>
      </c>
      <c r="N236" s="12">
        <v>189</v>
      </c>
      <c r="O236" s="12">
        <v>189</v>
      </c>
      <c r="P236" s="15">
        <v>548</v>
      </c>
      <c r="Q236" s="11">
        <v>197</v>
      </c>
      <c r="R236" s="12">
        <v>213</v>
      </c>
      <c r="S236" s="12">
        <v>211</v>
      </c>
      <c r="T236" s="13">
        <v>621</v>
      </c>
      <c r="U236" s="21"/>
      <c r="V236" s="22"/>
      <c r="W236" s="22"/>
      <c r="X236" s="22"/>
      <c r="Y236" s="22"/>
      <c r="Z236" s="22"/>
      <c r="AA236" s="22"/>
      <c r="AB236" s="22"/>
    </row>
    <row r="237" spans="1:28" ht="13.5">
      <c r="A237" s="39" t="s">
        <v>688</v>
      </c>
      <c r="B237" s="44" t="s">
        <v>476</v>
      </c>
      <c r="C237" s="44" t="s">
        <v>306</v>
      </c>
      <c r="D237" s="39">
        <f t="shared" si="9"/>
        <v>1748</v>
      </c>
      <c r="E237" s="40">
        <f t="shared" si="10"/>
        <v>9</v>
      </c>
      <c r="F237" s="39">
        <f t="shared" si="11"/>
        <v>238</v>
      </c>
      <c r="G237" s="39">
        <v>625</v>
      </c>
      <c r="H237" s="34" t="s">
        <v>142</v>
      </c>
      <c r="I237" s="11">
        <v>193</v>
      </c>
      <c r="J237" s="12">
        <v>212</v>
      </c>
      <c r="K237" s="12">
        <v>220</v>
      </c>
      <c r="L237" s="13">
        <v>625</v>
      </c>
      <c r="M237" s="14">
        <v>133</v>
      </c>
      <c r="N237" s="12">
        <v>194</v>
      </c>
      <c r="O237" s="12">
        <v>182</v>
      </c>
      <c r="P237" s="15">
        <v>509</v>
      </c>
      <c r="Q237" s="11">
        <v>230</v>
      </c>
      <c r="R237" s="12">
        <v>146</v>
      </c>
      <c r="S237" s="12">
        <v>238</v>
      </c>
      <c r="T237" s="13">
        <v>614</v>
      </c>
      <c r="U237" s="21"/>
      <c r="V237" s="22"/>
      <c r="W237" s="22"/>
      <c r="X237" s="22"/>
      <c r="Y237" s="22"/>
      <c r="Z237" s="22"/>
      <c r="AA237" s="22"/>
      <c r="AB237" s="22"/>
    </row>
    <row r="238" spans="1:28" ht="13.5">
      <c r="A238" s="39" t="s">
        <v>658</v>
      </c>
      <c r="B238" s="44" t="s">
        <v>449</v>
      </c>
      <c r="C238" s="44" t="s">
        <v>307</v>
      </c>
      <c r="D238" s="39">
        <f t="shared" si="9"/>
        <v>1746</v>
      </c>
      <c r="E238" s="40">
        <f t="shared" si="10"/>
        <v>9</v>
      </c>
      <c r="F238" s="39">
        <f t="shared" si="11"/>
        <v>240</v>
      </c>
      <c r="G238" s="39">
        <v>632</v>
      </c>
      <c r="H238" s="34" t="s">
        <v>39</v>
      </c>
      <c r="I238" s="11">
        <v>224</v>
      </c>
      <c r="J238" s="12">
        <v>215</v>
      </c>
      <c r="K238" s="12">
        <v>178</v>
      </c>
      <c r="L238" s="13">
        <v>617</v>
      </c>
      <c r="M238" s="14">
        <v>207</v>
      </c>
      <c r="N238" s="12">
        <v>185</v>
      </c>
      <c r="O238" s="12">
        <v>240</v>
      </c>
      <c r="P238" s="15">
        <v>632</v>
      </c>
      <c r="Q238" s="11">
        <v>180</v>
      </c>
      <c r="R238" s="12">
        <v>155</v>
      </c>
      <c r="S238" s="12">
        <v>162</v>
      </c>
      <c r="T238" s="13">
        <v>497</v>
      </c>
      <c r="U238" s="21"/>
      <c r="V238" s="22"/>
      <c r="W238" s="22"/>
      <c r="X238" s="22"/>
      <c r="Y238" s="22"/>
      <c r="Z238" s="22"/>
      <c r="AA238" s="22"/>
      <c r="AB238" s="22"/>
    </row>
    <row r="239" spans="1:28" ht="13.5">
      <c r="A239" s="39" t="s">
        <v>677</v>
      </c>
      <c r="B239" s="44" t="s">
        <v>545</v>
      </c>
      <c r="C239" s="44" t="s">
        <v>308</v>
      </c>
      <c r="D239" s="39">
        <f t="shared" si="9"/>
        <v>1740</v>
      </c>
      <c r="E239" s="40">
        <f t="shared" si="10"/>
        <v>9</v>
      </c>
      <c r="F239" s="39">
        <f t="shared" si="11"/>
        <v>235</v>
      </c>
      <c r="G239" s="39">
        <v>598</v>
      </c>
      <c r="H239" s="34" t="s">
        <v>96</v>
      </c>
      <c r="I239" s="11">
        <v>201</v>
      </c>
      <c r="J239" s="12">
        <v>208</v>
      </c>
      <c r="K239" s="12">
        <v>181</v>
      </c>
      <c r="L239" s="13">
        <v>590</v>
      </c>
      <c r="M239" s="14">
        <v>191</v>
      </c>
      <c r="N239" s="12">
        <v>172</v>
      </c>
      <c r="O239" s="12">
        <v>235</v>
      </c>
      <c r="P239" s="15">
        <v>598</v>
      </c>
      <c r="Q239" s="11">
        <v>177</v>
      </c>
      <c r="R239" s="12">
        <v>183</v>
      </c>
      <c r="S239" s="12">
        <v>192</v>
      </c>
      <c r="T239" s="13">
        <v>552</v>
      </c>
      <c r="U239" s="21"/>
      <c r="V239" s="22"/>
      <c r="W239" s="22"/>
      <c r="X239" s="22"/>
      <c r="Y239" s="22"/>
      <c r="Z239" s="22"/>
      <c r="AA239" s="22"/>
      <c r="AB239" s="22"/>
    </row>
    <row r="240" spans="1:28" ht="13.5">
      <c r="A240" s="39" t="s">
        <v>654</v>
      </c>
      <c r="B240" s="44" t="s">
        <v>537</v>
      </c>
      <c r="C240" s="44" t="s">
        <v>309</v>
      </c>
      <c r="D240" s="39">
        <f t="shared" si="9"/>
        <v>1740</v>
      </c>
      <c r="E240" s="40">
        <f t="shared" si="10"/>
        <v>9</v>
      </c>
      <c r="F240" s="39">
        <f t="shared" si="11"/>
        <v>222</v>
      </c>
      <c r="G240" s="39">
        <v>605</v>
      </c>
      <c r="H240" s="34" t="s">
        <v>30</v>
      </c>
      <c r="I240" s="11">
        <v>192</v>
      </c>
      <c r="J240" s="12">
        <v>204</v>
      </c>
      <c r="K240" s="12">
        <v>163</v>
      </c>
      <c r="L240" s="13">
        <v>559</v>
      </c>
      <c r="M240" s="14">
        <v>190</v>
      </c>
      <c r="N240" s="12">
        <v>222</v>
      </c>
      <c r="O240" s="12">
        <v>193</v>
      </c>
      <c r="P240" s="15">
        <v>605</v>
      </c>
      <c r="Q240" s="11">
        <v>190</v>
      </c>
      <c r="R240" s="12">
        <v>182</v>
      </c>
      <c r="S240" s="12">
        <v>204</v>
      </c>
      <c r="T240" s="13">
        <v>576</v>
      </c>
      <c r="U240" s="21"/>
      <c r="V240" s="22"/>
      <c r="W240" s="22"/>
      <c r="X240" s="22"/>
      <c r="Y240" s="22"/>
      <c r="Z240" s="22"/>
      <c r="AA240" s="22"/>
      <c r="AB240" s="22"/>
    </row>
    <row r="241" spans="1:28" ht="13.5">
      <c r="A241" s="39" t="s">
        <v>682</v>
      </c>
      <c r="B241" s="44" t="s">
        <v>582</v>
      </c>
      <c r="C241" s="44" t="s">
        <v>310</v>
      </c>
      <c r="D241" s="39">
        <f t="shared" si="9"/>
        <v>1737</v>
      </c>
      <c r="E241" s="40">
        <f t="shared" si="10"/>
        <v>9</v>
      </c>
      <c r="F241" s="39">
        <f t="shared" si="11"/>
        <v>237</v>
      </c>
      <c r="G241" s="39">
        <v>629</v>
      </c>
      <c r="H241" s="34" t="s">
        <v>112</v>
      </c>
      <c r="I241" s="11">
        <v>175</v>
      </c>
      <c r="J241" s="12">
        <v>173</v>
      </c>
      <c r="K241" s="12">
        <v>237</v>
      </c>
      <c r="L241" s="13">
        <v>585</v>
      </c>
      <c r="M241" s="14">
        <v>216</v>
      </c>
      <c r="N241" s="12">
        <v>189</v>
      </c>
      <c r="O241" s="12">
        <v>224</v>
      </c>
      <c r="P241" s="15">
        <v>629</v>
      </c>
      <c r="Q241" s="11">
        <v>167</v>
      </c>
      <c r="R241" s="12">
        <v>172</v>
      </c>
      <c r="S241" s="12">
        <v>184</v>
      </c>
      <c r="T241" s="13">
        <v>523</v>
      </c>
      <c r="U241" s="21"/>
      <c r="V241" s="22"/>
      <c r="W241" s="22"/>
      <c r="X241" s="22"/>
      <c r="Y241" s="22"/>
      <c r="Z241" s="22"/>
      <c r="AA241" s="22"/>
      <c r="AB241" s="22"/>
    </row>
    <row r="242" spans="1:28" ht="13.5">
      <c r="A242" s="39" t="s">
        <v>690</v>
      </c>
      <c r="B242" s="44" t="s">
        <v>629</v>
      </c>
      <c r="C242" s="44" t="s">
        <v>311</v>
      </c>
      <c r="D242" s="39">
        <f t="shared" si="9"/>
        <v>1734</v>
      </c>
      <c r="E242" s="40">
        <f t="shared" si="10"/>
        <v>9</v>
      </c>
      <c r="F242" s="39">
        <f t="shared" si="11"/>
        <v>226</v>
      </c>
      <c r="G242" s="39">
        <v>585</v>
      </c>
      <c r="H242" s="34" t="s">
        <v>156</v>
      </c>
      <c r="I242" s="11">
        <v>200</v>
      </c>
      <c r="J242" s="12">
        <v>193</v>
      </c>
      <c r="K242" s="12">
        <v>192</v>
      </c>
      <c r="L242" s="13">
        <v>585</v>
      </c>
      <c r="M242" s="14">
        <v>177</v>
      </c>
      <c r="N242" s="12">
        <v>219</v>
      </c>
      <c r="O242" s="12">
        <v>173</v>
      </c>
      <c r="P242" s="15">
        <v>569</v>
      </c>
      <c r="Q242" s="11">
        <v>160</v>
      </c>
      <c r="R242" s="12">
        <v>194</v>
      </c>
      <c r="S242" s="12">
        <v>226</v>
      </c>
      <c r="T242" s="13">
        <v>580</v>
      </c>
      <c r="U242" s="21"/>
      <c r="V242" s="22"/>
      <c r="W242" s="22"/>
      <c r="X242" s="22"/>
      <c r="Y242" s="22"/>
      <c r="Z242" s="22"/>
      <c r="AA242" s="22"/>
      <c r="AB242" s="22"/>
    </row>
    <row r="243" spans="1:28" ht="13.5">
      <c r="A243" s="39" t="s">
        <v>667</v>
      </c>
      <c r="B243" s="44" t="s">
        <v>485</v>
      </c>
      <c r="C243" s="44" t="s">
        <v>312</v>
      </c>
      <c r="D243" s="39">
        <f t="shared" si="9"/>
        <v>1734</v>
      </c>
      <c r="E243" s="40">
        <f t="shared" si="10"/>
        <v>9</v>
      </c>
      <c r="F243" s="39">
        <f t="shared" si="11"/>
        <v>248</v>
      </c>
      <c r="G243" s="39">
        <v>619</v>
      </c>
      <c r="H243" s="34" t="s">
        <v>64</v>
      </c>
      <c r="I243" s="11">
        <v>172</v>
      </c>
      <c r="J243" s="12">
        <v>186</v>
      </c>
      <c r="K243" s="12">
        <v>201</v>
      </c>
      <c r="L243" s="13">
        <v>559</v>
      </c>
      <c r="M243" s="14">
        <v>222</v>
      </c>
      <c r="N243" s="12">
        <v>149</v>
      </c>
      <c r="O243" s="12">
        <v>248</v>
      </c>
      <c r="P243" s="15">
        <v>619</v>
      </c>
      <c r="Q243" s="11">
        <v>186</v>
      </c>
      <c r="R243" s="12">
        <v>183</v>
      </c>
      <c r="S243" s="12">
        <v>187</v>
      </c>
      <c r="T243" s="13">
        <v>556</v>
      </c>
      <c r="U243" s="21"/>
      <c r="V243" s="22"/>
      <c r="W243" s="22"/>
      <c r="X243" s="22"/>
      <c r="Y243" s="22"/>
      <c r="Z243" s="22"/>
      <c r="AA243" s="22"/>
      <c r="AB243" s="22"/>
    </row>
    <row r="244" spans="1:28" ht="13.5">
      <c r="A244" s="39" t="s">
        <v>670</v>
      </c>
      <c r="B244" s="44" t="s">
        <v>403</v>
      </c>
      <c r="C244" s="44" t="s">
        <v>313</v>
      </c>
      <c r="D244" s="39">
        <f t="shared" si="9"/>
        <v>1730</v>
      </c>
      <c r="E244" s="40">
        <f t="shared" si="10"/>
        <v>9</v>
      </c>
      <c r="F244" s="39">
        <f t="shared" si="11"/>
        <v>223</v>
      </c>
      <c r="G244" s="39">
        <v>606</v>
      </c>
      <c r="H244" s="34" t="s">
        <v>73</v>
      </c>
      <c r="I244" s="11">
        <v>182</v>
      </c>
      <c r="J244" s="12">
        <v>191</v>
      </c>
      <c r="K244" s="12">
        <v>173</v>
      </c>
      <c r="L244" s="13">
        <v>546</v>
      </c>
      <c r="M244" s="14">
        <v>194</v>
      </c>
      <c r="N244" s="12">
        <v>212</v>
      </c>
      <c r="O244" s="12">
        <v>172</v>
      </c>
      <c r="P244" s="15">
        <v>578</v>
      </c>
      <c r="Q244" s="11">
        <v>181</v>
      </c>
      <c r="R244" s="12">
        <v>202</v>
      </c>
      <c r="S244" s="12">
        <v>223</v>
      </c>
      <c r="T244" s="13">
        <v>606</v>
      </c>
      <c r="U244" s="21"/>
      <c r="V244" s="22"/>
      <c r="W244" s="22"/>
      <c r="X244" s="22"/>
      <c r="Y244" s="22"/>
      <c r="Z244" s="22"/>
      <c r="AA244" s="22"/>
      <c r="AB244" s="22"/>
    </row>
    <row r="245" spans="1:28" ht="13.5">
      <c r="A245" s="39" t="s">
        <v>677</v>
      </c>
      <c r="B245" s="44" t="s">
        <v>554</v>
      </c>
      <c r="C245" s="44" t="s">
        <v>314</v>
      </c>
      <c r="D245" s="39">
        <f t="shared" si="9"/>
        <v>1728</v>
      </c>
      <c r="E245" s="40">
        <f t="shared" si="10"/>
        <v>9</v>
      </c>
      <c r="F245" s="39">
        <f t="shared" si="11"/>
        <v>244</v>
      </c>
      <c r="G245" s="39">
        <v>616</v>
      </c>
      <c r="H245" s="34" t="s">
        <v>96</v>
      </c>
      <c r="I245" s="11">
        <v>193</v>
      </c>
      <c r="J245" s="12">
        <v>203</v>
      </c>
      <c r="K245" s="12">
        <v>220</v>
      </c>
      <c r="L245" s="13">
        <v>616</v>
      </c>
      <c r="M245" s="14">
        <v>171</v>
      </c>
      <c r="N245" s="12">
        <v>171</v>
      </c>
      <c r="O245" s="12">
        <v>170</v>
      </c>
      <c r="P245" s="15">
        <v>512</v>
      </c>
      <c r="Q245" s="11">
        <v>173</v>
      </c>
      <c r="R245" s="12">
        <v>183</v>
      </c>
      <c r="S245" s="12">
        <v>244</v>
      </c>
      <c r="T245" s="13">
        <v>600</v>
      </c>
      <c r="U245" s="21"/>
      <c r="V245" s="22"/>
      <c r="W245" s="22"/>
      <c r="X245" s="22"/>
      <c r="Y245" s="22"/>
      <c r="Z245" s="22"/>
      <c r="AA245" s="22"/>
      <c r="AB245" s="22"/>
    </row>
    <row r="246" spans="1:28" ht="13.5">
      <c r="A246" s="39" t="s">
        <v>367</v>
      </c>
      <c r="B246" s="44" t="s">
        <v>367</v>
      </c>
      <c r="C246" s="44" t="s">
        <v>315</v>
      </c>
      <c r="D246" s="39">
        <f t="shared" si="9"/>
        <v>1721</v>
      </c>
      <c r="E246" s="40">
        <f t="shared" si="10"/>
        <v>9</v>
      </c>
      <c r="F246" s="39">
        <f t="shared" si="11"/>
        <v>231</v>
      </c>
      <c r="G246" s="39">
        <v>613</v>
      </c>
      <c r="H246" s="34" t="s">
        <v>56</v>
      </c>
      <c r="I246" s="11">
        <v>184</v>
      </c>
      <c r="J246" s="12">
        <v>185</v>
      </c>
      <c r="K246" s="12">
        <v>200</v>
      </c>
      <c r="L246" s="13">
        <v>569</v>
      </c>
      <c r="M246" s="14">
        <v>171</v>
      </c>
      <c r="N246" s="12">
        <v>231</v>
      </c>
      <c r="O246" s="12">
        <v>211</v>
      </c>
      <c r="P246" s="15">
        <v>613</v>
      </c>
      <c r="Q246" s="11">
        <v>167</v>
      </c>
      <c r="R246" s="12">
        <v>181</v>
      </c>
      <c r="S246" s="12">
        <v>191</v>
      </c>
      <c r="T246" s="13">
        <v>539</v>
      </c>
      <c r="U246" s="21"/>
      <c r="V246" s="22"/>
      <c r="W246" s="22"/>
      <c r="X246" s="22"/>
      <c r="Y246" s="22"/>
      <c r="Z246" s="22"/>
      <c r="AA246" s="22"/>
      <c r="AB246" s="22"/>
    </row>
    <row r="247" spans="1:28" ht="13.5">
      <c r="A247" s="39" t="s">
        <v>663</v>
      </c>
      <c r="B247" s="44" t="s">
        <v>429</v>
      </c>
      <c r="C247" s="44" t="s">
        <v>316</v>
      </c>
      <c r="D247" s="39">
        <f t="shared" si="9"/>
        <v>1721</v>
      </c>
      <c r="E247" s="40">
        <f t="shared" si="10"/>
        <v>9</v>
      </c>
      <c r="F247" s="39">
        <f t="shared" si="11"/>
        <v>223</v>
      </c>
      <c r="G247" s="39">
        <v>618</v>
      </c>
      <c r="H247" s="34" t="s">
        <v>54</v>
      </c>
      <c r="I247" s="11">
        <v>203</v>
      </c>
      <c r="J247" s="12">
        <v>223</v>
      </c>
      <c r="K247" s="12">
        <v>192</v>
      </c>
      <c r="L247" s="13">
        <v>618</v>
      </c>
      <c r="M247" s="14">
        <v>213</v>
      </c>
      <c r="N247" s="12">
        <v>144</v>
      </c>
      <c r="O247" s="12">
        <v>193</v>
      </c>
      <c r="P247" s="15">
        <v>550</v>
      </c>
      <c r="Q247" s="11">
        <v>190</v>
      </c>
      <c r="R247" s="12">
        <v>202</v>
      </c>
      <c r="S247" s="12">
        <v>161</v>
      </c>
      <c r="T247" s="13">
        <v>553</v>
      </c>
      <c r="U247" s="21"/>
      <c r="V247" s="22"/>
      <c r="W247" s="22"/>
      <c r="X247" s="22"/>
      <c r="Y247" s="22"/>
      <c r="Z247" s="22"/>
      <c r="AA247" s="22"/>
      <c r="AB247" s="22"/>
    </row>
    <row r="248" spans="1:28" ht="13.5">
      <c r="A248" s="39" t="s">
        <v>685</v>
      </c>
      <c r="B248" s="44" t="s">
        <v>616</v>
      </c>
      <c r="C248" s="44" t="s">
        <v>317</v>
      </c>
      <c r="D248" s="39">
        <f t="shared" si="9"/>
        <v>1719</v>
      </c>
      <c r="E248" s="40">
        <f t="shared" si="10"/>
        <v>9</v>
      </c>
      <c r="F248" s="39">
        <f t="shared" si="11"/>
        <v>255</v>
      </c>
      <c r="G248" s="39">
        <v>643</v>
      </c>
      <c r="H248" s="34" t="s">
        <v>132</v>
      </c>
      <c r="I248" s="11">
        <v>168</v>
      </c>
      <c r="J248" s="12">
        <v>185</v>
      </c>
      <c r="K248" s="12">
        <v>171</v>
      </c>
      <c r="L248" s="13">
        <v>524</v>
      </c>
      <c r="M248" s="14">
        <v>255</v>
      </c>
      <c r="N248" s="12">
        <v>210</v>
      </c>
      <c r="O248" s="12">
        <v>178</v>
      </c>
      <c r="P248" s="15">
        <v>643</v>
      </c>
      <c r="Q248" s="11">
        <v>183</v>
      </c>
      <c r="R248" s="12">
        <v>199</v>
      </c>
      <c r="S248" s="12">
        <v>170</v>
      </c>
      <c r="T248" s="13">
        <v>552</v>
      </c>
      <c r="U248" s="21"/>
      <c r="V248" s="22"/>
      <c r="W248" s="22"/>
      <c r="X248" s="22"/>
      <c r="Y248" s="22"/>
      <c r="Z248" s="22"/>
      <c r="AA248" s="22"/>
      <c r="AB248" s="22"/>
    </row>
    <row r="249" spans="1:28" ht="13.5">
      <c r="A249" s="39" t="s">
        <v>660</v>
      </c>
      <c r="B249" s="44" t="s">
        <v>407</v>
      </c>
      <c r="C249" s="44" t="s">
        <v>318</v>
      </c>
      <c r="D249" s="39">
        <f t="shared" si="9"/>
        <v>1717</v>
      </c>
      <c r="E249" s="40">
        <f t="shared" si="10"/>
        <v>9</v>
      </c>
      <c r="F249" s="39">
        <f t="shared" si="11"/>
        <v>216</v>
      </c>
      <c r="G249" s="39">
        <v>614</v>
      </c>
      <c r="H249" s="34" t="s">
        <v>46</v>
      </c>
      <c r="I249" s="11">
        <v>171</v>
      </c>
      <c r="J249" s="12">
        <v>173</v>
      </c>
      <c r="K249" s="12">
        <v>189</v>
      </c>
      <c r="L249" s="13">
        <v>533</v>
      </c>
      <c r="M249" s="14">
        <v>215</v>
      </c>
      <c r="N249" s="12">
        <v>183</v>
      </c>
      <c r="O249" s="12">
        <v>216</v>
      </c>
      <c r="P249" s="15">
        <v>614</v>
      </c>
      <c r="Q249" s="11">
        <v>163</v>
      </c>
      <c r="R249" s="12">
        <v>216</v>
      </c>
      <c r="S249" s="12">
        <v>191</v>
      </c>
      <c r="T249" s="13">
        <v>570</v>
      </c>
      <c r="U249" s="21"/>
      <c r="V249" s="22"/>
      <c r="W249" s="22"/>
      <c r="X249" s="22"/>
      <c r="Y249" s="22"/>
      <c r="Z249" s="22"/>
      <c r="AA249" s="22"/>
      <c r="AB249" s="22"/>
    </row>
    <row r="250" spans="1:28" ht="13.5">
      <c r="A250" s="39" t="s">
        <v>684</v>
      </c>
      <c r="B250" s="44" t="s">
        <v>577</v>
      </c>
      <c r="C250" s="44" t="s">
        <v>319</v>
      </c>
      <c r="D250" s="39">
        <f t="shared" si="9"/>
        <v>1711</v>
      </c>
      <c r="E250" s="40">
        <f t="shared" si="10"/>
        <v>9</v>
      </c>
      <c r="F250" s="39">
        <f t="shared" si="11"/>
        <v>235</v>
      </c>
      <c r="G250" s="39">
        <v>597</v>
      </c>
      <c r="H250" s="34" t="s">
        <v>128</v>
      </c>
      <c r="I250" s="11">
        <v>155</v>
      </c>
      <c r="J250" s="12">
        <v>143</v>
      </c>
      <c r="K250" s="12">
        <v>219</v>
      </c>
      <c r="L250" s="13">
        <v>517</v>
      </c>
      <c r="M250" s="14">
        <v>182</v>
      </c>
      <c r="N250" s="12">
        <v>180</v>
      </c>
      <c r="O250" s="12">
        <v>235</v>
      </c>
      <c r="P250" s="15">
        <v>597</v>
      </c>
      <c r="Q250" s="11">
        <v>179</v>
      </c>
      <c r="R250" s="12">
        <v>214</v>
      </c>
      <c r="S250" s="12">
        <v>204</v>
      </c>
      <c r="T250" s="13">
        <v>597</v>
      </c>
      <c r="U250" s="21"/>
      <c r="V250" s="22"/>
      <c r="W250" s="22"/>
      <c r="X250" s="22"/>
      <c r="Y250" s="22"/>
      <c r="Z250" s="22"/>
      <c r="AA250" s="22"/>
      <c r="AB250" s="22"/>
    </row>
    <row r="251" spans="1:28" ht="13.5">
      <c r="A251" s="39" t="s">
        <v>698</v>
      </c>
      <c r="B251" s="44" t="s">
        <v>378</v>
      </c>
      <c r="C251" s="44" t="s">
        <v>320</v>
      </c>
      <c r="D251" s="39">
        <f t="shared" si="9"/>
        <v>1709</v>
      </c>
      <c r="E251" s="40">
        <f t="shared" si="10"/>
        <v>9</v>
      </c>
      <c r="F251" s="39">
        <f t="shared" si="11"/>
        <v>231</v>
      </c>
      <c r="G251" s="39">
        <v>640</v>
      </c>
      <c r="H251" s="34" t="s">
        <v>196</v>
      </c>
      <c r="I251" s="11">
        <v>168</v>
      </c>
      <c r="J251" s="12">
        <v>204</v>
      </c>
      <c r="K251" s="12">
        <v>169</v>
      </c>
      <c r="L251" s="13">
        <v>541</v>
      </c>
      <c r="M251" s="14">
        <v>225</v>
      </c>
      <c r="N251" s="12">
        <v>231</v>
      </c>
      <c r="O251" s="12">
        <v>184</v>
      </c>
      <c r="P251" s="15">
        <v>640</v>
      </c>
      <c r="Q251" s="11">
        <v>160</v>
      </c>
      <c r="R251" s="12">
        <v>196</v>
      </c>
      <c r="S251" s="12">
        <v>172</v>
      </c>
      <c r="T251" s="13">
        <v>528</v>
      </c>
      <c r="U251" s="21"/>
      <c r="V251" s="22"/>
      <c r="W251" s="22"/>
      <c r="X251" s="22"/>
      <c r="Y251" s="22"/>
      <c r="Z251" s="22"/>
      <c r="AA251" s="22"/>
      <c r="AB251" s="22"/>
    </row>
    <row r="252" spans="1:28" ht="13.5">
      <c r="A252" s="39" t="s">
        <v>667</v>
      </c>
      <c r="B252" s="44" t="s">
        <v>486</v>
      </c>
      <c r="C252" s="44" t="s">
        <v>321</v>
      </c>
      <c r="D252" s="39">
        <f t="shared" si="9"/>
        <v>1707</v>
      </c>
      <c r="E252" s="40">
        <f t="shared" si="10"/>
        <v>9</v>
      </c>
      <c r="F252" s="39">
        <f t="shared" si="11"/>
        <v>215</v>
      </c>
      <c r="G252" s="39">
        <v>589</v>
      </c>
      <c r="H252" s="34" t="s">
        <v>64</v>
      </c>
      <c r="I252" s="11">
        <v>186</v>
      </c>
      <c r="J252" s="12">
        <v>172</v>
      </c>
      <c r="K252" s="12">
        <v>204</v>
      </c>
      <c r="L252" s="13">
        <v>562</v>
      </c>
      <c r="M252" s="14">
        <v>170</v>
      </c>
      <c r="N252" s="12">
        <v>204</v>
      </c>
      <c r="O252" s="12">
        <v>215</v>
      </c>
      <c r="P252" s="15">
        <v>589</v>
      </c>
      <c r="Q252" s="11">
        <v>185</v>
      </c>
      <c r="R252" s="12">
        <v>201</v>
      </c>
      <c r="S252" s="12">
        <v>170</v>
      </c>
      <c r="T252" s="13">
        <v>556</v>
      </c>
      <c r="U252" s="21"/>
      <c r="V252" s="22"/>
      <c r="W252" s="22"/>
      <c r="X252" s="22"/>
      <c r="Y252" s="22"/>
      <c r="Z252" s="22"/>
      <c r="AA252" s="22"/>
      <c r="AB252" s="22"/>
    </row>
    <row r="253" spans="1:28" ht="13.5">
      <c r="A253" s="39" t="s">
        <v>702</v>
      </c>
      <c r="B253" s="44" t="s">
        <v>389</v>
      </c>
      <c r="C253" s="44" t="s">
        <v>322</v>
      </c>
      <c r="D253" s="39">
        <f t="shared" si="9"/>
        <v>1706</v>
      </c>
      <c r="E253" s="40">
        <f t="shared" si="10"/>
        <v>9</v>
      </c>
      <c r="F253" s="39">
        <f t="shared" si="11"/>
        <v>244</v>
      </c>
      <c r="G253" s="39">
        <v>618</v>
      </c>
      <c r="H253" s="34" t="s">
        <v>223</v>
      </c>
      <c r="I253" s="11">
        <v>152</v>
      </c>
      <c r="J253" s="12">
        <v>244</v>
      </c>
      <c r="K253" s="12">
        <v>222</v>
      </c>
      <c r="L253" s="13">
        <v>618</v>
      </c>
      <c r="M253" s="14">
        <v>172</v>
      </c>
      <c r="N253" s="12">
        <v>192</v>
      </c>
      <c r="O253" s="12">
        <v>202</v>
      </c>
      <c r="P253" s="15">
        <v>566</v>
      </c>
      <c r="Q253" s="11">
        <v>167</v>
      </c>
      <c r="R253" s="12">
        <v>191</v>
      </c>
      <c r="S253" s="12">
        <v>164</v>
      </c>
      <c r="T253" s="13">
        <v>522</v>
      </c>
      <c r="U253" s="21"/>
      <c r="V253" s="22"/>
      <c r="W253" s="22"/>
      <c r="X253" s="22"/>
      <c r="Y253" s="22"/>
      <c r="Z253" s="22"/>
      <c r="AA253" s="22"/>
      <c r="AB253" s="22"/>
    </row>
    <row r="254" spans="1:28" ht="13.5">
      <c r="A254" s="39" t="s">
        <v>692</v>
      </c>
      <c r="B254" s="44" t="s">
        <v>425</v>
      </c>
      <c r="C254" s="44" t="s">
        <v>323</v>
      </c>
      <c r="D254" s="39">
        <f t="shared" si="9"/>
        <v>1705</v>
      </c>
      <c r="E254" s="40">
        <f t="shared" si="10"/>
        <v>9</v>
      </c>
      <c r="F254" s="39">
        <f t="shared" si="11"/>
        <v>204</v>
      </c>
      <c r="G254" s="39">
        <v>593</v>
      </c>
      <c r="H254" s="34" t="s">
        <v>164</v>
      </c>
      <c r="I254" s="11">
        <v>181</v>
      </c>
      <c r="J254" s="12">
        <v>182</v>
      </c>
      <c r="K254" s="12">
        <v>171</v>
      </c>
      <c r="L254" s="13">
        <v>534</v>
      </c>
      <c r="M254" s="14">
        <v>203</v>
      </c>
      <c r="N254" s="12">
        <v>189</v>
      </c>
      <c r="O254" s="12">
        <v>201</v>
      </c>
      <c r="P254" s="15">
        <v>593</v>
      </c>
      <c r="Q254" s="11">
        <v>198</v>
      </c>
      <c r="R254" s="12">
        <v>204</v>
      </c>
      <c r="S254" s="12">
        <v>176</v>
      </c>
      <c r="T254" s="13">
        <v>578</v>
      </c>
      <c r="U254" s="21"/>
      <c r="V254" s="22"/>
      <c r="W254" s="22"/>
      <c r="X254" s="22"/>
      <c r="Y254" s="22"/>
      <c r="Z254" s="22"/>
      <c r="AA254" s="22"/>
      <c r="AB254" s="22"/>
    </row>
    <row r="255" spans="1:28" ht="13.5">
      <c r="A255" s="39" t="s">
        <v>676</v>
      </c>
      <c r="B255" s="44" t="s">
        <v>398</v>
      </c>
      <c r="C255" s="44" t="s">
        <v>324</v>
      </c>
      <c r="D255" s="39">
        <f t="shared" si="9"/>
        <v>1703</v>
      </c>
      <c r="E255" s="40">
        <f t="shared" si="10"/>
        <v>9</v>
      </c>
      <c r="F255" s="39">
        <f t="shared" si="11"/>
        <v>245</v>
      </c>
      <c r="G255" s="39">
        <v>617</v>
      </c>
      <c r="H255" s="34" t="s">
        <v>93</v>
      </c>
      <c r="I255" s="11">
        <v>171</v>
      </c>
      <c r="J255" s="12">
        <v>201</v>
      </c>
      <c r="K255" s="12">
        <v>245</v>
      </c>
      <c r="L255" s="13">
        <v>617</v>
      </c>
      <c r="M255" s="14">
        <v>183</v>
      </c>
      <c r="N255" s="12">
        <v>192</v>
      </c>
      <c r="O255" s="12">
        <v>164</v>
      </c>
      <c r="P255" s="15">
        <v>539</v>
      </c>
      <c r="Q255" s="11">
        <v>191</v>
      </c>
      <c r="R255" s="12">
        <v>183</v>
      </c>
      <c r="S255" s="12">
        <v>173</v>
      </c>
      <c r="T255" s="13">
        <v>547</v>
      </c>
      <c r="U255" s="21"/>
      <c r="V255" s="22"/>
      <c r="W255" s="22"/>
      <c r="X255" s="22"/>
      <c r="Y255" s="22"/>
      <c r="Z255" s="22"/>
      <c r="AA255" s="22"/>
      <c r="AB255" s="22"/>
    </row>
    <row r="256" spans="1:28" ht="13.5">
      <c r="A256" s="39" t="s">
        <v>658</v>
      </c>
      <c r="B256" s="44" t="s">
        <v>447</v>
      </c>
      <c r="C256" s="44" t="s">
        <v>325</v>
      </c>
      <c r="D256" s="39">
        <f t="shared" si="9"/>
        <v>1700</v>
      </c>
      <c r="E256" s="40">
        <f t="shared" si="10"/>
        <v>9</v>
      </c>
      <c r="F256" s="39">
        <f t="shared" si="11"/>
        <v>213</v>
      </c>
      <c r="G256" s="39">
        <v>598</v>
      </c>
      <c r="H256" s="34" t="s">
        <v>39</v>
      </c>
      <c r="I256" s="11">
        <v>205</v>
      </c>
      <c r="J256" s="12">
        <v>191</v>
      </c>
      <c r="K256" s="12">
        <v>202</v>
      </c>
      <c r="L256" s="13">
        <v>598</v>
      </c>
      <c r="M256" s="14">
        <v>193</v>
      </c>
      <c r="N256" s="12">
        <v>213</v>
      </c>
      <c r="O256" s="12">
        <v>191</v>
      </c>
      <c r="P256" s="15">
        <v>597</v>
      </c>
      <c r="Q256" s="11">
        <v>162</v>
      </c>
      <c r="R256" s="12">
        <v>174</v>
      </c>
      <c r="S256" s="12">
        <v>169</v>
      </c>
      <c r="T256" s="13">
        <v>505</v>
      </c>
      <c r="U256" s="21"/>
      <c r="V256" s="22"/>
      <c r="W256" s="22"/>
      <c r="X256" s="22"/>
      <c r="Y256" s="22"/>
      <c r="Z256" s="22"/>
      <c r="AA256" s="22"/>
      <c r="AB256" s="22"/>
    </row>
    <row r="257" spans="1:28" ht="13.5">
      <c r="A257" s="39" t="s">
        <v>655</v>
      </c>
      <c r="B257" s="44" t="s">
        <v>509</v>
      </c>
      <c r="C257" s="44" t="s">
        <v>326</v>
      </c>
      <c r="D257" s="39">
        <f t="shared" si="9"/>
        <v>1699</v>
      </c>
      <c r="E257" s="40">
        <f t="shared" si="10"/>
        <v>9</v>
      </c>
      <c r="F257" s="39">
        <f t="shared" si="11"/>
        <v>226</v>
      </c>
      <c r="G257" s="39">
        <v>608</v>
      </c>
      <c r="H257" s="34" t="s">
        <v>32</v>
      </c>
      <c r="I257" s="11">
        <v>217</v>
      </c>
      <c r="J257" s="12">
        <v>161</v>
      </c>
      <c r="K257" s="12">
        <v>167</v>
      </c>
      <c r="L257" s="13">
        <v>545</v>
      </c>
      <c r="M257" s="14">
        <v>206</v>
      </c>
      <c r="N257" s="12">
        <v>164</v>
      </c>
      <c r="O257" s="12">
        <v>176</v>
      </c>
      <c r="P257" s="15">
        <v>546</v>
      </c>
      <c r="Q257" s="11">
        <v>209</v>
      </c>
      <c r="R257" s="12">
        <v>226</v>
      </c>
      <c r="S257" s="12">
        <v>173</v>
      </c>
      <c r="T257" s="13">
        <v>608</v>
      </c>
      <c r="U257" s="21"/>
      <c r="V257" s="22"/>
      <c r="W257" s="22"/>
      <c r="X257" s="22"/>
      <c r="Y257" s="22"/>
      <c r="Z257" s="22"/>
      <c r="AA257" s="22"/>
      <c r="AB257" s="22"/>
    </row>
    <row r="258" spans="1:28" ht="13.5">
      <c r="A258" s="39" t="s">
        <v>663</v>
      </c>
      <c r="B258" s="44" t="s">
        <v>436</v>
      </c>
      <c r="C258" s="44" t="s">
        <v>327</v>
      </c>
      <c r="D258" s="39">
        <f t="shared" si="9"/>
        <v>1698</v>
      </c>
      <c r="E258" s="40">
        <f t="shared" si="10"/>
        <v>9</v>
      </c>
      <c r="F258" s="39">
        <f t="shared" si="11"/>
        <v>204</v>
      </c>
      <c r="G258" s="39">
        <v>589</v>
      </c>
      <c r="H258" s="34" t="s">
        <v>54</v>
      </c>
      <c r="I258" s="11">
        <v>190</v>
      </c>
      <c r="J258" s="12">
        <v>195</v>
      </c>
      <c r="K258" s="12">
        <v>204</v>
      </c>
      <c r="L258" s="13">
        <v>589</v>
      </c>
      <c r="M258" s="14">
        <v>169</v>
      </c>
      <c r="N258" s="12">
        <v>201</v>
      </c>
      <c r="O258" s="12">
        <v>185</v>
      </c>
      <c r="P258" s="15">
        <v>555</v>
      </c>
      <c r="Q258" s="11">
        <v>194</v>
      </c>
      <c r="R258" s="12">
        <v>191</v>
      </c>
      <c r="S258" s="12">
        <v>169</v>
      </c>
      <c r="T258" s="13">
        <v>554</v>
      </c>
      <c r="U258" s="21"/>
      <c r="V258" s="22"/>
      <c r="W258" s="22"/>
      <c r="X258" s="22"/>
      <c r="Y258" s="22"/>
      <c r="Z258" s="22"/>
      <c r="AA258" s="22"/>
      <c r="AB258" s="22"/>
    </row>
    <row r="259" spans="1:28" ht="13.5">
      <c r="A259" s="39" t="s">
        <v>691</v>
      </c>
      <c r="B259" s="44" t="s">
        <v>589</v>
      </c>
      <c r="C259" s="44" t="s">
        <v>328</v>
      </c>
      <c r="D259" s="39">
        <f t="shared" si="9"/>
        <v>1698</v>
      </c>
      <c r="E259" s="40">
        <f t="shared" si="10"/>
        <v>9</v>
      </c>
      <c r="F259" s="39">
        <f t="shared" si="11"/>
        <v>227</v>
      </c>
      <c r="G259" s="39">
        <v>612</v>
      </c>
      <c r="H259" s="34" t="s">
        <v>162</v>
      </c>
      <c r="I259" s="11">
        <v>227</v>
      </c>
      <c r="J259" s="12">
        <v>171</v>
      </c>
      <c r="K259" s="12">
        <v>214</v>
      </c>
      <c r="L259" s="13">
        <v>612</v>
      </c>
      <c r="M259" s="14">
        <v>187</v>
      </c>
      <c r="N259" s="12">
        <v>171</v>
      </c>
      <c r="O259" s="12">
        <v>189</v>
      </c>
      <c r="P259" s="15">
        <v>547</v>
      </c>
      <c r="Q259" s="11">
        <v>182</v>
      </c>
      <c r="R259" s="12">
        <v>165</v>
      </c>
      <c r="S259" s="12">
        <v>192</v>
      </c>
      <c r="T259" s="13">
        <v>539</v>
      </c>
      <c r="U259" s="21"/>
      <c r="V259" s="22"/>
      <c r="W259" s="22"/>
      <c r="X259" s="22"/>
      <c r="Y259" s="22"/>
      <c r="Z259" s="22"/>
      <c r="AA259" s="22"/>
      <c r="AB259" s="22"/>
    </row>
    <row r="260" spans="1:28" ht="13.5">
      <c r="A260" s="39" t="s">
        <v>657</v>
      </c>
      <c r="B260" s="44" t="s">
        <v>482</v>
      </c>
      <c r="C260" s="44" t="s">
        <v>329</v>
      </c>
      <c r="D260" s="39">
        <f t="shared" si="9"/>
        <v>1691</v>
      </c>
      <c r="E260" s="40">
        <f t="shared" si="10"/>
        <v>9</v>
      </c>
      <c r="F260" s="39">
        <f t="shared" si="11"/>
        <v>227</v>
      </c>
      <c r="G260" s="39">
        <v>600</v>
      </c>
      <c r="H260" s="34" t="s">
        <v>37</v>
      </c>
      <c r="I260" s="11">
        <v>150</v>
      </c>
      <c r="J260" s="12">
        <v>157</v>
      </c>
      <c r="K260" s="12">
        <v>191</v>
      </c>
      <c r="L260" s="13">
        <v>498</v>
      </c>
      <c r="M260" s="14">
        <v>187</v>
      </c>
      <c r="N260" s="12">
        <v>196</v>
      </c>
      <c r="O260" s="12">
        <v>210</v>
      </c>
      <c r="P260" s="15">
        <v>593</v>
      </c>
      <c r="Q260" s="11">
        <v>227</v>
      </c>
      <c r="R260" s="12">
        <v>185</v>
      </c>
      <c r="S260" s="12">
        <v>188</v>
      </c>
      <c r="T260" s="13">
        <v>600</v>
      </c>
      <c r="U260" s="21"/>
      <c r="V260" s="22"/>
      <c r="W260" s="22"/>
      <c r="X260" s="22"/>
      <c r="Y260" s="22"/>
      <c r="Z260" s="22"/>
      <c r="AA260" s="22"/>
      <c r="AB260" s="22"/>
    </row>
    <row r="261" spans="1:28" ht="13.5">
      <c r="A261" s="39" t="s">
        <v>663</v>
      </c>
      <c r="B261" s="44" t="s">
        <v>434</v>
      </c>
      <c r="C261" s="44" t="s">
        <v>330</v>
      </c>
      <c r="D261" s="39">
        <f aca="true" t="shared" si="12" ref="D261:D297">SUM(I261:K261,M261:O261,Q261:S261,U261:W261,Y261:AA261,AC261:AK261)</f>
        <v>1689</v>
      </c>
      <c r="E261" s="40">
        <f aca="true" t="shared" si="13" ref="E261:E297">COUNTA(I261:K261,M261:O261,Q261:S261,U261:W261,Y261:AA261,AC261:AK261)</f>
        <v>9</v>
      </c>
      <c r="F261" s="39">
        <f aca="true" t="shared" si="14" ref="F261:F297">MAX(I261:K261,M261:O261,Q261:S261,U261:W261,Y261:AA261,AC261:AK261)</f>
        <v>226</v>
      </c>
      <c r="G261" s="39">
        <v>595</v>
      </c>
      <c r="H261" s="34" t="s">
        <v>54</v>
      </c>
      <c r="I261" s="11">
        <v>226</v>
      </c>
      <c r="J261" s="12">
        <v>178</v>
      </c>
      <c r="K261" s="12">
        <v>170</v>
      </c>
      <c r="L261" s="13">
        <v>574</v>
      </c>
      <c r="M261" s="14">
        <v>203</v>
      </c>
      <c r="N261" s="12">
        <v>203</v>
      </c>
      <c r="O261" s="12">
        <v>189</v>
      </c>
      <c r="P261" s="15">
        <v>595</v>
      </c>
      <c r="Q261" s="11">
        <v>176</v>
      </c>
      <c r="R261" s="12">
        <v>197</v>
      </c>
      <c r="S261" s="12">
        <v>147</v>
      </c>
      <c r="T261" s="13">
        <v>520</v>
      </c>
      <c r="U261" s="21"/>
      <c r="V261" s="22"/>
      <c r="W261" s="22"/>
      <c r="X261" s="22"/>
      <c r="Y261" s="22"/>
      <c r="Z261" s="22"/>
      <c r="AA261" s="22"/>
      <c r="AB261" s="22"/>
    </row>
    <row r="262" spans="1:28" ht="13.5">
      <c r="A262" s="39" t="s">
        <v>656</v>
      </c>
      <c r="B262" s="44" t="s">
        <v>510</v>
      </c>
      <c r="C262" s="44" t="s">
        <v>331</v>
      </c>
      <c r="D262" s="39">
        <f t="shared" si="12"/>
        <v>1687</v>
      </c>
      <c r="E262" s="40">
        <f t="shared" si="13"/>
        <v>9</v>
      </c>
      <c r="F262" s="39">
        <f t="shared" si="14"/>
        <v>209</v>
      </c>
      <c r="G262" s="39">
        <v>588</v>
      </c>
      <c r="H262" s="34" t="s">
        <v>34</v>
      </c>
      <c r="I262" s="11">
        <v>209</v>
      </c>
      <c r="J262" s="12">
        <v>168</v>
      </c>
      <c r="K262" s="12">
        <v>189</v>
      </c>
      <c r="L262" s="13">
        <v>566</v>
      </c>
      <c r="M262" s="14">
        <v>203</v>
      </c>
      <c r="N262" s="12">
        <v>206</v>
      </c>
      <c r="O262" s="12">
        <v>179</v>
      </c>
      <c r="P262" s="15">
        <v>588</v>
      </c>
      <c r="Q262" s="11">
        <v>159</v>
      </c>
      <c r="R262" s="12">
        <v>179</v>
      </c>
      <c r="S262" s="12">
        <v>195</v>
      </c>
      <c r="T262" s="13">
        <v>533</v>
      </c>
      <c r="U262" s="21"/>
      <c r="V262" s="22"/>
      <c r="W262" s="22"/>
      <c r="X262" s="22"/>
      <c r="Y262" s="22"/>
      <c r="Z262" s="22"/>
      <c r="AA262" s="22"/>
      <c r="AB262" s="22"/>
    </row>
    <row r="263" spans="1:28" ht="13.5">
      <c r="A263" s="39" t="s">
        <v>659</v>
      </c>
      <c r="B263" s="44" t="s">
        <v>412</v>
      </c>
      <c r="C263" s="44" t="s">
        <v>332</v>
      </c>
      <c r="D263" s="39">
        <f t="shared" si="12"/>
        <v>1687</v>
      </c>
      <c r="E263" s="40">
        <f t="shared" si="13"/>
        <v>9</v>
      </c>
      <c r="F263" s="39">
        <f t="shared" si="14"/>
        <v>214</v>
      </c>
      <c r="G263" s="39">
        <v>600</v>
      </c>
      <c r="H263" s="34" t="s">
        <v>43</v>
      </c>
      <c r="I263" s="11">
        <v>157</v>
      </c>
      <c r="J263" s="12">
        <v>168</v>
      </c>
      <c r="K263" s="12">
        <v>175</v>
      </c>
      <c r="L263" s="13">
        <v>500</v>
      </c>
      <c r="M263" s="14">
        <v>214</v>
      </c>
      <c r="N263" s="12">
        <v>194</v>
      </c>
      <c r="O263" s="12">
        <v>192</v>
      </c>
      <c r="P263" s="15">
        <v>600</v>
      </c>
      <c r="Q263" s="11">
        <v>214</v>
      </c>
      <c r="R263" s="12">
        <v>162</v>
      </c>
      <c r="S263" s="12">
        <v>211</v>
      </c>
      <c r="T263" s="13">
        <v>587</v>
      </c>
      <c r="U263" s="21"/>
      <c r="V263" s="22"/>
      <c r="W263" s="22"/>
      <c r="X263" s="22"/>
      <c r="Y263" s="22"/>
      <c r="Z263" s="22"/>
      <c r="AA263" s="22"/>
      <c r="AB263" s="22"/>
    </row>
    <row r="264" spans="1:28" ht="13.5">
      <c r="A264" s="39" t="s">
        <v>655</v>
      </c>
      <c r="B264" s="44" t="s">
        <v>504</v>
      </c>
      <c r="C264" s="44" t="s">
        <v>333</v>
      </c>
      <c r="D264" s="39">
        <f t="shared" si="12"/>
        <v>1677</v>
      </c>
      <c r="E264" s="40">
        <f t="shared" si="13"/>
        <v>9</v>
      </c>
      <c r="F264" s="39">
        <f t="shared" si="14"/>
        <v>240</v>
      </c>
      <c r="G264" s="39">
        <v>624</v>
      </c>
      <c r="H264" s="34" t="s">
        <v>32</v>
      </c>
      <c r="I264" s="11">
        <v>161</v>
      </c>
      <c r="J264" s="12">
        <v>173</v>
      </c>
      <c r="K264" s="12">
        <v>190</v>
      </c>
      <c r="L264" s="13">
        <v>524</v>
      </c>
      <c r="M264" s="14">
        <v>181</v>
      </c>
      <c r="N264" s="12">
        <v>203</v>
      </c>
      <c r="O264" s="12">
        <v>240</v>
      </c>
      <c r="P264" s="15">
        <v>624</v>
      </c>
      <c r="Q264" s="11">
        <v>173</v>
      </c>
      <c r="R264" s="12">
        <v>176</v>
      </c>
      <c r="S264" s="12">
        <v>180</v>
      </c>
      <c r="T264" s="13">
        <v>529</v>
      </c>
      <c r="U264" s="21"/>
      <c r="V264" s="22"/>
      <c r="W264" s="22"/>
      <c r="X264" s="22"/>
      <c r="Y264" s="22"/>
      <c r="Z264" s="22"/>
      <c r="AA264" s="22"/>
      <c r="AB264" s="22"/>
    </row>
    <row r="265" spans="1:28" ht="13.5">
      <c r="A265" s="39" t="s">
        <v>681</v>
      </c>
      <c r="B265" s="44" t="s">
        <v>586</v>
      </c>
      <c r="C265" s="44" t="s">
        <v>334</v>
      </c>
      <c r="D265" s="39">
        <f t="shared" si="12"/>
        <v>1675</v>
      </c>
      <c r="E265" s="40">
        <f t="shared" si="13"/>
        <v>9</v>
      </c>
      <c r="F265" s="39">
        <f t="shared" si="14"/>
        <v>220</v>
      </c>
      <c r="G265" s="39">
        <v>585</v>
      </c>
      <c r="H265" s="34" t="s">
        <v>108</v>
      </c>
      <c r="I265" s="11">
        <v>181</v>
      </c>
      <c r="J265" s="12">
        <v>205</v>
      </c>
      <c r="K265" s="12">
        <v>199</v>
      </c>
      <c r="L265" s="13">
        <v>585</v>
      </c>
      <c r="M265" s="14">
        <v>220</v>
      </c>
      <c r="N265" s="12">
        <v>184</v>
      </c>
      <c r="O265" s="12">
        <v>177</v>
      </c>
      <c r="P265" s="15">
        <v>581</v>
      </c>
      <c r="Q265" s="11">
        <v>187</v>
      </c>
      <c r="R265" s="12">
        <v>169</v>
      </c>
      <c r="S265" s="12">
        <v>153</v>
      </c>
      <c r="T265" s="13">
        <v>509</v>
      </c>
      <c r="U265" s="21"/>
      <c r="V265" s="22"/>
      <c r="W265" s="22"/>
      <c r="X265" s="22"/>
      <c r="Y265" s="22"/>
      <c r="Z265" s="22"/>
      <c r="AA265" s="22"/>
      <c r="AB265" s="22"/>
    </row>
    <row r="266" spans="1:28" ht="13.5">
      <c r="A266" s="39" t="s">
        <v>692</v>
      </c>
      <c r="B266" s="44" t="s">
        <v>426</v>
      </c>
      <c r="C266" s="44" t="s">
        <v>335</v>
      </c>
      <c r="D266" s="39">
        <f t="shared" si="12"/>
        <v>1674</v>
      </c>
      <c r="E266" s="40">
        <f t="shared" si="13"/>
        <v>9</v>
      </c>
      <c r="F266" s="39">
        <f t="shared" si="14"/>
        <v>212</v>
      </c>
      <c r="G266" s="39">
        <v>603</v>
      </c>
      <c r="H266" s="34" t="s">
        <v>164</v>
      </c>
      <c r="I266" s="11">
        <v>182</v>
      </c>
      <c r="J266" s="12">
        <v>183</v>
      </c>
      <c r="K266" s="12">
        <v>188</v>
      </c>
      <c r="L266" s="13">
        <v>553</v>
      </c>
      <c r="M266" s="14">
        <v>151</v>
      </c>
      <c r="N266" s="12">
        <v>193</v>
      </c>
      <c r="O266" s="12">
        <v>174</v>
      </c>
      <c r="P266" s="15">
        <v>518</v>
      </c>
      <c r="Q266" s="11">
        <v>212</v>
      </c>
      <c r="R266" s="12">
        <v>181</v>
      </c>
      <c r="S266" s="12">
        <v>210</v>
      </c>
      <c r="T266" s="13">
        <v>603</v>
      </c>
      <c r="U266" s="21"/>
      <c r="V266" s="22"/>
      <c r="W266" s="22"/>
      <c r="X266" s="22"/>
      <c r="Y266" s="22"/>
      <c r="Z266" s="22"/>
      <c r="AA266" s="22"/>
      <c r="AB266" s="22"/>
    </row>
    <row r="267" spans="1:28" ht="13.5">
      <c r="A267" s="39" t="s">
        <v>659</v>
      </c>
      <c r="B267" s="44" t="s">
        <v>410</v>
      </c>
      <c r="C267" s="44" t="s">
        <v>336</v>
      </c>
      <c r="D267" s="39">
        <f t="shared" si="12"/>
        <v>1673</v>
      </c>
      <c r="E267" s="40">
        <f t="shared" si="13"/>
        <v>9</v>
      </c>
      <c r="F267" s="39">
        <f t="shared" si="14"/>
        <v>205</v>
      </c>
      <c r="G267" s="39">
        <v>596</v>
      </c>
      <c r="H267" s="34" t="s">
        <v>43</v>
      </c>
      <c r="I267" s="11">
        <v>183</v>
      </c>
      <c r="J267" s="12">
        <v>193</v>
      </c>
      <c r="K267" s="12">
        <v>167</v>
      </c>
      <c r="L267" s="13">
        <v>543</v>
      </c>
      <c r="M267" s="14">
        <v>204</v>
      </c>
      <c r="N267" s="12">
        <v>125</v>
      </c>
      <c r="O267" s="12">
        <v>205</v>
      </c>
      <c r="P267" s="15">
        <v>534</v>
      </c>
      <c r="Q267" s="11">
        <v>195</v>
      </c>
      <c r="R267" s="12">
        <v>200</v>
      </c>
      <c r="S267" s="12">
        <v>201</v>
      </c>
      <c r="T267" s="13">
        <v>596</v>
      </c>
      <c r="U267" s="21"/>
      <c r="V267" s="22"/>
      <c r="W267" s="22"/>
      <c r="X267" s="22"/>
      <c r="Y267" s="22"/>
      <c r="Z267" s="22"/>
      <c r="AA267" s="22"/>
      <c r="AB267" s="22"/>
    </row>
    <row r="268" spans="1:28" ht="13.5">
      <c r="A268" s="39" t="s">
        <v>665</v>
      </c>
      <c r="B268" s="44" t="s">
        <v>531</v>
      </c>
      <c r="C268" s="44" t="s">
        <v>337</v>
      </c>
      <c r="D268" s="39">
        <f t="shared" si="12"/>
        <v>1671</v>
      </c>
      <c r="E268" s="40">
        <f t="shared" si="13"/>
        <v>9</v>
      </c>
      <c r="F268" s="39">
        <f t="shared" si="14"/>
        <v>208</v>
      </c>
      <c r="G268" s="39">
        <v>581</v>
      </c>
      <c r="H268" s="34" t="s">
        <v>59</v>
      </c>
      <c r="I268" s="11">
        <v>205</v>
      </c>
      <c r="J268" s="12">
        <v>168</v>
      </c>
      <c r="K268" s="12">
        <v>208</v>
      </c>
      <c r="L268" s="13">
        <v>581</v>
      </c>
      <c r="M268" s="14">
        <v>181</v>
      </c>
      <c r="N268" s="12">
        <v>198</v>
      </c>
      <c r="O268" s="12">
        <v>166</v>
      </c>
      <c r="P268" s="15">
        <v>545</v>
      </c>
      <c r="Q268" s="11">
        <v>172</v>
      </c>
      <c r="R268" s="12">
        <v>187</v>
      </c>
      <c r="S268" s="12">
        <v>186</v>
      </c>
      <c r="T268" s="13">
        <v>545</v>
      </c>
      <c r="U268" s="21"/>
      <c r="V268" s="22"/>
      <c r="W268" s="22"/>
      <c r="X268" s="22"/>
      <c r="Y268" s="22"/>
      <c r="Z268" s="22"/>
      <c r="AA268" s="22"/>
      <c r="AB268" s="22"/>
    </row>
    <row r="269" spans="1:28" ht="13.5">
      <c r="A269" s="39" t="s">
        <v>689</v>
      </c>
      <c r="B269" s="44" t="s">
        <v>494</v>
      </c>
      <c r="C269" s="44" t="s">
        <v>338</v>
      </c>
      <c r="D269" s="39">
        <f t="shared" si="12"/>
        <v>1667</v>
      </c>
      <c r="E269" s="40">
        <f t="shared" si="13"/>
        <v>9</v>
      </c>
      <c r="F269" s="39">
        <f t="shared" si="14"/>
        <v>212</v>
      </c>
      <c r="G269" s="39">
        <v>583</v>
      </c>
      <c r="H269" s="34" t="s">
        <v>151</v>
      </c>
      <c r="I269" s="11">
        <v>189</v>
      </c>
      <c r="J269" s="12">
        <v>192</v>
      </c>
      <c r="K269" s="12">
        <v>162</v>
      </c>
      <c r="L269" s="13">
        <v>543</v>
      </c>
      <c r="M269" s="14">
        <v>178</v>
      </c>
      <c r="N269" s="12">
        <v>193</v>
      </c>
      <c r="O269" s="12">
        <v>212</v>
      </c>
      <c r="P269" s="15">
        <v>583</v>
      </c>
      <c r="Q269" s="11">
        <v>177</v>
      </c>
      <c r="R269" s="12">
        <v>173</v>
      </c>
      <c r="S269" s="12">
        <v>191</v>
      </c>
      <c r="T269" s="13">
        <v>541</v>
      </c>
      <c r="U269" s="21"/>
      <c r="V269" s="22"/>
      <c r="W269" s="22"/>
      <c r="X269" s="22"/>
      <c r="Y269" s="22"/>
      <c r="Z269" s="22"/>
      <c r="AA269" s="22"/>
      <c r="AB269" s="22"/>
    </row>
    <row r="270" spans="1:28" ht="13.5">
      <c r="A270" s="39" t="s">
        <v>678</v>
      </c>
      <c r="B270" s="44" t="s">
        <v>370</v>
      </c>
      <c r="C270" s="44" t="s">
        <v>339</v>
      </c>
      <c r="D270" s="39">
        <f t="shared" si="12"/>
        <v>1667</v>
      </c>
      <c r="E270" s="40">
        <f t="shared" si="13"/>
        <v>9</v>
      </c>
      <c r="F270" s="39">
        <f t="shared" si="14"/>
        <v>245</v>
      </c>
      <c r="G270" s="39">
        <v>650</v>
      </c>
      <c r="H270" s="34" t="s">
        <v>100</v>
      </c>
      <c r="I270" s="11">
        <v>133</v>
      </c>
      <c r="J270" s="12">
        <v>160</v>
      </c>
      <c r="K270" s="12">
        <v>190</v>
      </c>
      <c r="L270" s="13">
        <v>483</v>
      </c>
      <c r="M270" s="14">
        <v>191</v>
      </c>
      <c r="N270" s="12">
        <v>174</v>
      </c>
      <c r="O270" s="12">
        <v>169</v>
      </c>
      <c r="P270" s="15">
        <v>534</v>
      </c>
      <c r="Q270" s="11">
        <v>180</v>
      </c>
      <c r="R270" s="12">
        <v>225</v>
      </c>
      <c r="S270" s="12">
        <v>245</v>
      </c>
      <c r="T270" s="13">
        <v>650</v>
      </c>
      <c r="U270" s="21"/>
      <c r="V270" s="22"/>
      <c r="W270" s="22"/>
      <c r="X270" s="22"/>
      <c r="Y270" s="22"/>
      <c r="Z270" s="22"/>
      <c r="AA270" s="22"/>
      <c r="AB270" s="22"/>
    </row>
    <row r="271" spans="1:28" ht="13.5">
      <c r="A271" s="39" t="s">
        <v>703</v>
      </c>
      <c r="B271" s="44" t="s">
        <v>480</v>
      </c>
      <c r="C271" s="44" t="s">
        <v>340</v>
      </c>
      <c r="D271" s="39">
        <f t="shared" si="12"/>
        <v>1665</v>
      </c>
      <c r="E271" s="40">
        <f t="shared" si="13"/>
        <v>9</v>
      </c>
      <c r="F271" s="39">
        <f t="shared" si="14"/>
        <v>215</v>
      </c>
      <c r="G271" s="39">
        <v>564</v>
      </c>
      <c r="H271" s="34" t="s">
        <v>232</v>
      </c>
      <c r="I271" s="11">
        <v>164</v>
      </c>
      <c r="J271" s="12">
        <v>185</v>
      </c>
      <c r="K271" s="12">
        <v>215</v>
      </c>
      <c r="L271" s="13">
        <v>564</v>
      </c>
      <c r="M271" s="14">
        <v>184</v>
      </c>
      <c r="N271" s="12">
        <v>181</v>
      </c>
      <c r="O271" s="12">
        <v>181</v>
      </c>
      <c r="P271" s="15">
        <v>546</v>
      </c>
      <c r="Q271" s="11">
        <v>167</v>
      </c>
      <c r="R271" s="12">
        <v>182</v>
      </c>
      <c r="S271" s="12">
        <v>206</v>
      </c>
      <c r="T271" s="13">
        <v>555</v>
      </c>
      <c r="U271" s="21"/>
      <c r="V271" s="22"/>
      <c r="W271" s="22"/>
      <c r="X271" s="22"/>
      <c r="Y271" s="22"/>
      <c r="Z271" s="22"/>
      <c r="AA271" s="22"/>
      <c r="AB271" s="22"/>
    </row>
    <row r="272" spans="1:28" ht="13.5">
      <c r="A272" s="39" t="s">
        <v>658</v>
      </c>
      <c r="B272" s="44" t="s">
        <v>444</v>
      </c>
      <c r="C272" s="44" t="s">
        <v>341</v>
      </c>
      <c r="D272" s="39">
        <f t="shared" si="12"/>
        <v>1664</v>
      </c>
      <c r="E272" s="40">
        <f t="shared" si="13"/>
        <v>9</v>
      </c>
      <c r="F272" s="39">
        <f t="shared" si="14"/>
        <v>205</v>
      </c>
      <c r="G272" s="39">
        <v>568</v>
      </c>
      <c r="H272" s="34" t="s">
        <v>39</v>
      </c>
      <c r="I272" s="11">
        <v>198</v>
      </c>
      <c r="J272" s="12">
        <v>202</v>
      </c>
      <c r="K272" s="12">
        <v>153</v>
      </c>
      <c r="L272" s="13">
        <v>553</v>
      </c>
      <c r="M272" s="14">
        <v>149</v>
      </c>
      <c r="N272" s="12">
        <v>203</v>
      </c>
      <c r="O272" s="12">
        <v>191</v>
      </c>
      <c r="P272" s="15">
        <v>543</v>
      </c>
      <c r="Q272" s="11">
        <v>205</v>
      </c>
      <c r="R272" s="12">
        <v>173</v>
      </c>
      <c r="S272" s="12">
        <v>190</v>
      </c>
      <c r="T272" s="13">
        <v>568</v>
      </c>
      <c r="U272" s="21"/>
      <c r="V272" s="22"/>
      <c r="W272" s="22"/>
      <c r="X272" s="22"/>
      <c r="Y272" s="22"/>
      <c r="Z272" s="22"/>
      <c r="AA272" s="22"/>
      <c r="AB272" s="22"/>
    </row>
    <row r="273" spans="1:28" ht="13.5">
      <c r="A273" s="39" t="s">
        <v>667</v>
      </c>
      <c r="B273" s="44" t="s">
        <v>484</v>
      </c>
      <c r="C273" s="44" t="s">
        <v>342</v>
      </c>
      <c r="D273" s="39">
        <f t="shared" si="12"/>
        <v>1663</v>
      </c>
      <c r="E273" s="40">
        <f t="shared" si="13"/>
        <v>9</v>
      </c>
      <c r="F273" s="39">
        <f t="shared" si="14"/>
        <v>219</v>
      </c>
      <c r="G273" s="39">
        <v>619</v>
      </c>
      <c r="H273" s="34" t="s">
        <v>64</v>
      </c>
      <c r="I273" s="11">
        <v>219</v>
      </c>
      <c r="J273" s="12">
        <v>187</v>
      </c>
      <c r="K273" s="12">
        <v>213</v>
      </c>
      <c r="L273" s="13">
        <v>619</v>
      </c>
      <c r="M273" s="14">
        <v>181</v>
      </c>
      <c r="N273" s="12">
        <v>151</v>
      </c>
      <c r="O273" s="12">
        <v>200</v>
      </c>
      <c r="P273" s="15">
        <v>532</v>
      </c>
      <c r="Q273" s="11">
        <v>160</v>
      </c>
      <c r="R273" s="12">
        <v>166</v>
      </c>
      <c r="S273" s="12">
        <v>186</v>
      </c>
      <c r="T273" s="13">
        <v>512</v>
      </c>
      <c r="U273" s="21"/>
      <c r="V273" s="22"/>
      <c r="W273" s="22"/>
      <c r="X273" s="22"/>
      <c r="Y273" s="22"/>
      <c r="Z273" s="22"/>
      <c r="AA273" s="22"/>
      <c r="AB273" s="22"/>
    </row>
    <row r="274" spans="1:28" ht="13.5">
      <c r="A274" s="39" t="s">
        <v>701</v>
      </c>
      <c r="B274" s="44" t="s">
        <v>614</v>
      </c>
      <c r="C274" s="44" t="s">
        <v>343</v>
      </c>
      <c r="D274" s="39">
        <f t="shared" si="12"/>
        <v>1658</v>
      </c>
      <c r="E274" s="40">
        <f t="shared" si="13"/>
        <v>9</v>
      </c>
      <c r="F274" s="39">
        <f t="shared" si="14"/>
        <v>212</v>
      </c>
      <c r="G274" s="39">
        <v>571</v>
      </c>
      <c r="H274" s="34" t="s">
        <v>220</v>
      </c>
      <c r="I274" s="11">
        <v>179</v>
      </c>
      <c r="J274" s="12">
        <v>212</v>
      </c>
      <c r="K274" s="12">
        <v>180</v>
      </c>
      <c r="L274" s="13">
        <v>571</v>
      </c>
      <c r="M274" s="14">
        <v>179</v>
      </c>
      <c r="N274" s="12">
        <v>194</v>
      </c>
      <c r="O274" s="12">
        <v>180</v>
      </c>
      <c r="P274" s="15">
        <v>553</v>
      </c>
      <c r="Q274" s="11">
        <v>204</v>
      </c>
      <c r="R274" s="12">
        <v>158</v>
      </c>
      <c r="S274" s="12">
        <v>172</v>
      </c>
      <c r="T274" s="13">
        <v>534</v>
      </c>
      <c r="U274" s="21"/>
      <c r="V274" s="22"/>
      <c r="W274" s="22"/>
      <c r="X274" s="22"/>
      <c r="Y274" s="22"/>
      <c r="Z274" s="22"/>
      <c r="AA274" s="22"/>
      <c r="AB274" s="22"/>
    </row>
    <row r="275" spans="1:28" ht="13.5">
      <c r="A275" s="39" t="s">
        <v>703</v>
      </c>
      <c r="B275" s="44" t="s">
        <v>478</v>
      </c>
      <c r="C275" s="44" t="s">
        <v>344</v>
      </c>
      <c r="D275" s="39">
        <f t="shared" si="12"/>
        <v>1658</v>
      </c>
      <c r="E275" s="40">
        <f t="shared" si="13"/>
        <v>9</v>
      </c>
      <c r="F275" s="39">
        <f t="shared" si="14"/>
        <v>224</v>
      </c>
      <c r="G275" s="39">
        <v>625</v>
      </c>
      <c r="H275" s="34" t="s">
        <v>232</v>
      </c>
      <c r="I275" s="11">
        <v>177</v>
      </c>
      <c r="J275" s="12">
        <v>224</v>
      </c>
      <c r="K275" s="12">
        <v>224</v>
      </c>
      <c r="L275" s="13">
        <v>625</v>
      </c>
      <c r="M275" s="14">
        <v>189</v>
      </c>
      <c r="N275" s="12">
        <v>203</v>
      </c>
      <c r="O275" s="12">
        <v>215</v>
      </c>
      <c r="P275" s="15">
        <v>607</v>
      </c>
      <c r="Q275" s="11">
        <v>166</v>
      </c>
      <c r="R275" s="12">
        <v>134</v>
      </c>
      <c r="S275" s="12">
        <v>126</v>
      </c>
      <c r="T275" s="13">
        <v>426</v>
      </c>
      <c r="U275" s="21"/>
      <c r="V275" s="22"/>
      <c r="W275" s="22"/>
      <c r="X275" s="22"/>
      <c r="Y275" s="22"/>
      <c r="Z275" s="22"/>
      <c r="AA275" s="22"/>
      <c r="AB275" s="22"/>
    </row>
    <row r="276" spans="1:28" ht="13.5">
      <c r="A276" s="39" t="s">
        <v>688</v>
      </c>
      <c r="B276" s="44" t="s">
        <v>473</v>
      </c>
      <c r="C276" s="44" t="s">
        <v>345</v>
      </c>
      <c r="D276" s="39">
        <f t="shared" si="12"/>
        <v>1656</v>
      </c>
      <c r="E276" s="40">
        <f t="shared" si="13"/>
        <v>9</v>
      </c>
      <c r="F276" s="39">
        <f t="shared" si="14"/>
        <v>215</v>
      </c>
      <c r="G276" s="39">
        <v>602</v>
      </c>
      <c r="H276" s="34" t="s">
        <v>142</v>
      </c>
      <c r="I276" s="11">
        <v>205</v>
      </c>
      <c r="J276" s="12">
        <v>182</v>
      </c>
      <c r="K276" s="12">
        <v>215</v>
      </c>
      <c r="L276" s="13">
        <v>602</v>
      </c>
      <c r="M276" s="14">
        <v>155</v>
      </c>
      <c r="N276" s="12">
        <v>169</v>
      </c>
      <c r="O276" s="12">
        <v>204</v>
      </c>
      <c r="P276" s="15">
        <v>528</v>
      </c>
      <c r="Q276" s="11">
        <v>192</v>
      </c>
      <c r="R276" s="12">
        <v>162</v>
      </c>
      <c r="S276" s="12">
        <v>172</v>
      </c>
      <c r="T276" s="13">
        <v>526</v>
      </c>
      <c r="U276" s="21"/>
      <c r="V276" s="22"/>
      <c r="W276" s="22"/>
      <c r="X276" s="22"/>
      <c r="Y276" s="22"/>
      <c r="Z276" s="22"/>
      <c r="AA276" s="22"/>
      <c r="AB276" s="22"/>
    </row>
    <row r="277" spans="1:28" ht="13.5">
      <c r="A277" s="39" t="s">
        <v>700</v>
      </c>
      <c r="B277" s="44" t="s">
        <v>377</v>
      </c>
      <c r="C277" s="44" t="s">
        <v>346</v>
      </c>
      <c r="D277" s="39">
        <f t="shared" si="12"/>
        <v>1651</v>
      </c>
      <c r="E277" s="40">
        <f t="shared" si="13"/>
        <v>9</v>
      </c>
      <c r="F277" s="39">
        <f t="shared" si="14"/>
        <v>202</v>
      </c>
      <c r="G277" s="39">
        <v>578</v>
      </c>
      <c r="H277" s="34" t="s">
        <v>210</v>
      </c>
      <c r="I277" s="11">
        <v>175</v>
      </c>
      <c r="J277" s="12">
        <v>202</v>
      </c>
      <c r="K277" s="12">
        <v>201</v>
      </c>
      <c r="L277" s="13">
        <v>578</v>
      </c>
      <c r="M277" s="14">
        <v>167</v>
      </c>
      <c r="N277" s="12">
        <v>197</v>
      </c>
      <c r="O277" s="12">
        <v>185</v>
      </c>
      <c r="P277" s="15">
        <v>549</v>
      </c>
      <c r="Q277" s="11">
        <v>180</v>
      </c>
      <c r="R277" s="12">
        <v>195</v>
      </c>
      <c r="S277" s="12">
        <v>149</v>
      </c>
      <c r="T277" s="13">
        <v>524</v>
      </c>
      <c r="U277" s="21"/>
      <c r="V277" s="22"/>
      <c r="W277" s="22"/>
      <c r="X277" s="22"/>
      <c r="Y277" s="22"/>
      <c r="Z277" s="22"/>
      <c r="AA277" s="22"/>
      <c r="AB277" s="22"/>
    </row>
    <row r="278" spans="1:28" ht="13.5">
      <c r="A278" s="39" t="s">
        <v>689</v>
      </c>
      <c r="B278" s="44" t="s">
        <v>492</v>
      </c>
      <c r="C278" s="44" t="s">
        <v>347</v>
      </c>
      <c r="D278" s="39">
        <f t="shared" si="12"/>
        <v>1640</v>
      </c>
      <c r="E278" s="40">
        <f t="shared" si="13"/>
        <v>9</v>
      </c>
      <c r="F278" s="39">
        <f t="shared" si="14"/>
        <v>199</v>
      </c>
      <c r="G278" s="39">
        <v>585</v>
      </c>
      <c r="H278" s="34" t="s">
        <v>151</v>
      </c>
      <c r="I278" s="11">
        <v>181</v>
      </c>
      <c r="J278" s="12">
        <v>164</v>
      </c>
      <c r="K278" s="12">
        <v>192</v>
      </c>
      <c r="L278" s="13">
        <v>537</v>
      </c>
      <c r="M278" s="14">
        <v>191</v>
      </c>
      <c r="N278" s="12">
        <v>199</v>
      </c>
      <c r="O278" s="12">
        <v>195</v>
      </c>
      <c r="P278" s="15">
        <v>585</v>
      </c>
      <c r="Q278" s="11">
        <v>167</v>
      </c>
      <c r="R278" s="12">
        <v>192</v>
      </c>
      <c r="S278" s="12">
        <v>159</v>
      </c>
      <c r="T278" s="13">
        <v>518</v>
      </c>
      <c r="U278" s="21"/>
      <c r="V278" s="22"/>
      <c r="W278" s="22"/>
      <c r="X278" s="22"/>
      <c r="Y278" s="22"/>
      <c r="Z278" s="22"/>
      <c r="AA278" s="22"/>
      <c r="AB278" s="22"/>
    </row>
    <row r="279" spans="1:28" ht="13.5">
      <c r="A279" s="39" t="s">
        <v>659</v>
      </c>
      <c r="B279" s="44" t="s">
        <v>417</v>
      </c>
      <c r="C279" s="44" t="s">
        <v>348</v>
      </c>
      <c r="D279" s="39">
        <f t="shared" si="12"/>
        <v>1638</v>
      </c>
      <c r="E279" s="40">
        <f t="shared" si="13"/>
        <v>9</v>
      </c>
      <c r="F279" s="39">
        <f t="shared" si="14"/>
        <v>226</v>
      </c>
      <c r="G279" s="39">
        <v>626</v>
      </c>
      <c r="H279" s="34" t="s">
        <v>43</v>
      </c>
      <c r="I279" s="11">
        <v>215</v>
      </c>
      <c r="J279" s="12">
        <v>187</v>
      </c>
      <c r="K279" s="12">
        <v>181</v>
      </c>
      <c r="L279" s="13">
        <v>583</v>
      </c>
      <c r="M279" s="14">
        <v>151</v>
      </c>
      <c r="N279" s="12">
        <v>143</v>
      </c>
      <c r="O279" s="12">
        <v>135</v>
      </c>
      <c r="P279" s="15">
        <v>429</v>
      </c>
      <c r="Q279" s="11">
        <v>197</v>
      </c>
      <c r="R279" s="12">
        <v>226</v>
      </c>
      <c r="S279" s="12">
        <v>203</v>
      </c>
      <c r="T279" s="13">
        <v>626</v>
      </c>
      <c r="U279" s="21"/>
      <c r="V279" s="22"/>
      <c r="W279" s="22"/>
      <c r="X279" s="22"/>
      <c r="Y279" s="22"/>
      <c r="Z279" s="22"/>
      <c r="AA279" s="22"/>
      <c r="AB279" s="22"/>
    </row>
    <row r="280" spans="1:28" ht="13.5">
      <c r="A280" s="39" t="s">
        <v>696</v>
      </c>
      <c r="B280" s="44" t="s">
        <v>619</v>
      </c>
      <c r="C280" s="44" t="s">
        <v>349</v>
      </c>
      <c r="D280" s="39">
        <f t="shared" si="12"/>
        <v>1627</v>
      </c>
      <c r="E280" s="40">
        <f t="shared" si="13"/>
        <v>9</v>
      </c>
      <c r="F280" s="39">
        <f t="shared" si="14"/>
        <v>237</v>
      </c>
      <c r="G280" s="39">
        <v>586</v>
      </c>
      <c r="H280" s="34" t="s">
        <v>185</v>
      </c>
      <c r="I280" s="11">
        <v>237</v>
      </c>
      <c r="J280" s="12">
        <v>180</v>
      </c>
      <c r="K280" s="12">
        <v>169</v>
      </c>
      <c r="L280" s="13">
        <v>586</v>
      </c>
      <c r="M280" s="14">
        <v>185</v>
      </c>
      <c r="N280" s="12">
        <v>175</v>
      </c>
      <c r="O280" s="12">
        <v>165</v>
      </c>
      <c r="P280" s="15">
        <v>525</v>
      </c>
      <c r="Q280" s="11">
        <v>170</v>
      </c>
      <c r="R280" s="12">
        <v>165</v>
      </c>
      <c r="S280" s="12">
        <v>181</v>
      </c>
      <c r="T280" s="13">
        <v>516</v>
      </c>
      <c r="U280" s="21"/>
      <c r="V280" s="22"/>
      <c r="W280" s="22"/>
      <c r="X280" s="22"/>
      <c r="Y280" s="22"/>
      <c r="Z280" s="22"/>
      <c r="AA280" s="22"/>
      <c r="AB280" s="22"/>
    </row>
    <row r="281" spans="1:28" ht="13.5">
      <c r="A281" s="39" t="s">
        <v>673</v>
      </c>
      <c r="B281" s="44" t="s">
        <v>564</v>
      </c>
      <c r="C281" s="44" t="s">
        <v>350</v>
      </c>
      <c r="D281" s="39">
        <f t="shared" si="12"/>
        <v>1620</v>
      </c>
      <c r="E281" s="40">
        <f t="shared" si="13"/>
        <v>9</v>
      </c>
      <c r="F281" s="39">
        <f t="shared" si="14"/>
        <v>226</v>
      </c>
      <c r="G281" s="39">
        <v>580</v>
      </c>
      <c r="H281" s="34" t="s">
        <v>83</v>
      </c>
      <c r="I281" s="11">
        <v>172</v>
      </c>
      <c r="J281" s="12">
        <v>226</v>
      </c>
      <c r="K281" s="12">
        <v>182</v>
      </c>
      <c r="L281" s="13">
        <v>580</v>
      </c>
      <c r="M281" s="14">
        <v>167</v>
      </c>
      <c r="N281" s="12">
        <v>179</v>
      </c>
      <c r="O281" s="12">
        <v>171</v>
      </c>
      <c r="P281" s="15">
        <v>517</v>
      </c>
      <c r="Q281" s="11">
        <v>180</v>
      </c>
      <c r="R281" s="12">
        <v>185</v>
      </c>
      <c r="S281" s="12">
        <v>158</v>
      </c>
      <c r="T281" s="13">
        <v>523</v>
      </c>
      <c r="U281" s="21"/>
      <c r="V281" s="22"/>
      <c r="W281" s="22"/>
      <c r="X281" s="22"/>
      <c r="Y281" s="22"/>
      <c r="Z281" s="22"/>
      <c r="AA281" s="22"/>
      <c r="AB281" s="22"/>
    </row>
    <row r="282" spans="1:28" ht="13.5">
      <c r="A282" s="39" t="s">
        <v>676</v>
      </c>
      <c r="B282" s="44" t="s">
        <v>402</v>
      </c>
      <c r="C282" s="44" t="s">
        <v>351</v>
      </c>
      <c r="D282" s="39">
        <f t="shared" si="12"/>
        <v>1597</v>
      </c>
      <c r="E282" s="40">
        <f t="shared" si="13"/>
        <v>9</v>
      </c>
      <c r="F282" s="39">
        <f t="shared" si="14"/>
        <v>202</v>
      </c>
      <c r="G282" s="39">
        <v>550</v>
      </c>
      <c r="H282" s="34" t="s">
        <v>93</v>
      </c>
      <c r="I282" s="11">
        <v>167</v>
      </c>
      <c r="J282" s="12">
        <v>178</v>
      </c>
      <c r="K282" s="12">
        <v>177</v>
      </c>
      <c r="L282" s="13">
        <v>522</v>
      </c>
      <c r="M282" s="14">
        <v>202</v>
      </c>
      <c r="N282" s="12">
        <v>174</v>
      </c>
      <c r="O282" s="12">
        <v>174</v>
      </c>
      <c r="P282" s="15">
        <v>550</v>
      </c>
      <c r="Q282" s="11">
        <v>169</v>
      </c>
      <c r="R282" s="12">
        <v>173</v>
      </c>
      <c r="S282" s="12">
        <v>183</v>
      </c>
      <c r="T282" s="13">
        <v>525</v>
      </c>
      <c r="U282" s="21"/>
      <c r="V282" s="22"/>
      <c r="W282" s="22"/>
      <c r="X282" s="22"/>
      <c r="Y282" s="22"/>
      <c r="Z282" s="22"/>
      <c r="AA282" s="22"/>
      <c r="AB282" s="22"/>
    </row>
    <row r="283" spans="1:28" ht="13.5">
      <c r="A283" s="39" t="s">
        <v>659</v>
      </c>
      <c r="B283" s="44" t="s">
        <v>416</v>
      </c>
      <c r="C283" s="44" t="s">
        <v>352</v>
      </c>
      <c r="D283" s="39">
        <f t="shared" si="12"/>
        <v>1591</v>
      </c>
      <c r="E283" s="40">
        <f t="shared" si="13"/>
        <v>9</v>
      </c>
      <c r="F283" s="39">
        <f t="shared" si="14"/>
        <v>226</v>
      </c>
      <c r="G283" s="39">
        <v>570</v>
      </c>
      <c r="H283" s="34" t="s">
        <v>43</v>
      </c>
      <c r="I283" s="11">
        <v>161</v>
      </c>
      <c r="J283" s="12">
        <v>174</v>
      </c>
      <c r="K283" s="12">
        <v>165</v>
      </c>
      <c r="L283" s="13">
        <v>500</v>
      </c>
      <c r="M283" s="14">
        <v>134</v>
      </c>
      <c r="N283" s="12">
        <v>206</v>
      </c>
      <c r="O283" s="12">
        <v>181</v>
      </c>
      <c r="P283" s="15">
        <v>521</v>
      </c>
      <c r="Q283" s="11">
        <v>193</v>
      </c>
      <c r="R283" s="12">
        <v>151</v>
      </c>
      <c r="S283" s="12">
        <v>226</v>
      </c>
      <c r="T283" s="13">
        <v>570</v>
      </c>
      <c r="U283" s="21"/>
      <c r="V283" s="22"/>
      <c r="W283" s="22"/>
      <c r="X283" s="22"/>
      <c r="Y283" s="22"/>
      <c r="Z283" s="22"/>
      <c r="AA283" s="22"/>
      <c r="AB283" s="22"/>
    </row>
    <row r="284" spans="1:28" ht="13.5">
      <c r="A284" s="39" t="s">
        <v>656</v>
      </c>
      <c r="B284" s="44" t="s">
        <v>530</v>
      </c>
      <c r="C284" s="44" t="s">
        <v>353</v>
      </c>
      <c r="D284" s="39">
        <f t="shared" si="12"/>
        <v>1585</v>
      </c>
      <c r="E284" s="40">
        <f t="shared" si="13"/>
        <v>9</v>
      </c>
      <c r="F284" s="39">
        <f t="shared" si="14"/>
        <v>205</v>
      </c>
      <c r="G284" s="39">
        <v>533</v>
      </c>
      <c r="H284" s="34" t="s">
        <v>34</v>
      </c>
      <c r="I284" s="11">
        <v>168</v>
      </c>
      <c r="J284" s="12">
        <v>194</v>
      </c>
      <c r="K284" s="12">
        <v>171</v>
      </c>
      <c r="L284" s="13">
        <v>533</v>
      </c>
      <c r="M284" s="14">
        <v>170</v>
      </c>
      <c r="N284" s="12">
        <v>205</v>
      </c>
      <c r="O284" s="12">
        <v>156</v>
      </c>
      <c r="P284" s="15">
        <v>531</v>
      </c>
      <c r="Q284" s="11">
        <v>187</v>
      </c>
      <c r="R284" s="12">
        <v>173</v>
      </c>
      <c r="S284" s="12">
        <v>161</v>
      </c>
      <c r="T284" s="13">
        <v>521</v>
      </c>
      <c r="U284" s="21"/>
      <c r="V284" s="22"/>
      <c r="W284" s="22"/>
      <c r="X284" s="22"/>
      <c r="Y284" s="22"/>
      <c r="Z284" s="22"/>
      <c r="AA284" s="22"/>
      <c r="AB284" s="22"/>
    </row>
    <row r="285" spans="1:28" ht="13.5">
      <c r="A285" s="39" t="s">
        <v>681</v>
      </c>
      <c r="B285" s="44" t="s">
        <v>585</v>
      </c>
      <c r="C285" s="44" t="s">
        <v>354</v>
      </c>
      <c r="D285" s="39">
        <f t="shared" si="12"/>
        <v>1584</v>
      </c>
      <c r="E285" s="40">
        <f t="shared" si="13"/>
        <v>9</v>
      </c>
      <c r="F285" s="39">
        <f t="shared" si="14"/>
        <v>214</v>
      </c>
      <c r="G285" s="39">
        <v>562</v>
      </c>
      <c r="H285" s="34" t="s">
        <v>108</v>
      </c>
      <c r="I285" s="11">
        <v>177</v>
      </c>
      <c r="J285" s="12">
        <v>161</v>
      </c>
      <c r="K285" s="12">
        <v>205</v>
      </c>
      <c r="L285" s="13">
        <v>543</v>
      </c>
      <c r="M285" s="14">
        <v>138</v>
      </c>
      <c r="N285" s="12">
        <v>140</v>
      </c>
      <c r="O285" s="12">
        <v>201</v>
      </c>
      <c r="P285" s="15">
        <v>479</v>
      </c>
      <c r="Q285" s="11">
        <v>214</v>
      </c>
      <c r="R285" s="12">
        <v>184</v>
      </c>
      <c r="S285" s="12">
        <v>164</v>
      </c>
      <c r="T285" s="13">
        <v>562</v>
      </c>
      <c r="U285" s="21"/>
      <c r="V285" s="22"/>
      <c r="W285" s="22"/>
      <c r="X285" s="22"/>
      <c r="Y285" s="22"/>
      <c r="Z285" s="22"/>
      <c r="AA285" s="22"/>
      <c r="AB285" s="22"/>
    </row>
    <row r="286" spans="1:28" ht="13.5">
      <c r="A286" s="39" t="s">
        <v>699</v>
      </c>
      <c r="B286" s="44" t="s">
        <v>578</v>
      </c>
      <c r="C286" s="44" t="s">
        <v>355</v>
      </c>
      <c r="D286" s="39">
        <f t="shared" si="12"/>
        <v>1581</v>
      </c>
      <c r="E286" s="40">
        <f t="shared" si="13"/>
        <v>9</v>
      </c>
      <c r="F286" s="39">
        <f t="shared" si="14"/>
        <v>211</v>
      </c>
      <c r="G286" s="39">
        <v>575</v>
      </c>
      <c r="H286" s="34" t="s">
        <v>203</v>
      </c>
      <c r="I286" s="11">
        <v>166</v>
      </c>
      <c r="J286" s="12">
        <v>170</v>
      </c>
      <c r="K286" s="12">
        <v>203</v>
      </c>
      <c r="L286" s="13">
        <v>539</v>
      </c>
      <c r="M286" s="14">
        <v>176</v>
      </c>
      <c r="N286" s="12">
        <v>188</v>
      </c>
      <c r="O286" s="12">
        <v>211</v>
      </c>
      <c r="P286" s="15">
        <v>575</v>
      </c>
      <c r="Q286" s="11">
        <v>183</v>
      </c>
      <c r="R286" s="12">
        <v>148</v>
      </c>
      <c r="S286" s="12">
        <v>136</v>
      </c>
      <c r="T286" s="13">
        <v>467</v>
      </c>
      <c r="U286" s="21"/>
      <c r="V286" s="22"/>
      <c r="W286" s="22"/>
      <c r="X286" s="22"/>
      <c r="Y286" s="22"/>
      <c r="Z286" s="22"/>
      <c r="AA286" s="22"/>
      <c r="AB286" s="22"/>
    </row>
    <row r="287" spans="1:28" ht="13.5">
      <c r="A287" s="39" t="s">
        <v>655</v>
      </c>
      <c r="B287" s="44" t="s">
        <v>500</v>
      </c>
      <c r="C287" s="44" t="s">
        <v>356</v>
      </c>
      <c r="D287" s="39">
        <f t="shared" si="12"/>
        <v>1579</v>
      </c>
      <c r="E287" s="40">
        <f t="shared" si="13"/>
        <v>9</v>
      </c>
      <c r="F287" s="39">
        <f t="shared" si="14"/>
        <v>195</v>
      </c>
      <c r="G287" s="39">
        <v>557</v>
      </c>
      <c r="H287" s="34" t="s">
        <v>32</v>
      </c>
      <c r="I287" s="11">
        <v>171</v>
      </c>
      <c r="J287" s="12">
        <v>177</v>
      </c>
      <c r="K287" s="12">
        <v>170</v>
      </c>
      <c r="L287" s="13">
        <v>518</v>
      </c>
      <c r="M287" s="14">
        <v>168</v>
      </c>
      <c r="N287" s="12">
        <v>194</v>
      </c>
      <c r="O287" s="12">
        <v>195</v>
      </c>
      <c r="P287" s="15">
        <v>557</v>
      </c>
      <c r="Q287" s="11">
        <v>168</v>
      </c>
      <c r="R287" s="12">
        <v>148</v>
      </c>
      <c r="S287" s="12">
        <v>188</v>
      </c>
      <c r="T287" s="13">
        <v>504</v>
      </c>
      <c r="U287" s="21"/>
      <c r="V287" s="22"/>
      <c r="W287" s="22"/>
      <c r="X287" s="22"/>
      <c r="Y287" s="22"/>
      <c r="Z287" s="22"/>
      <c r="AA287" s="22"/>
      <c r="AB287" s="22"/>
    </row>
    <row r="288" spans="1:28" ht="13.5">
      <c r="A288" s="39" t="s">
        <v>673</v>
      </c>
      <c r="B288" s="44" t="s">
        <v>566</v>
      </c>
      <c r="C288" s="44" t="s">
        <v>357</v>
      </c>
      <c r="D288" s="39">
        <f t="shared" si="12"/>
        <v>1577</v>
      </c>
      <c r="E288" s="40">
        <f t="shared" si="13"/>
        <v>9</v>
      </c>
      <c r="F288" s="39">
        <f t="shared" si="14"/>
        <v>212</v>
      </c>
      <c r="G288" s="39">
        <v>595</v>
      </c>
      <c r="H288" s="34" t="s">
        <v>83</v>
      </c>
      <c r="I288" s="11">
        <v>182</v>
      </c>
      <c r="J288" s="12">
        <v>128</v>
      </c>
      <c r="K288" s="12">
        <v>162</v>
      </c>
      <c r="L288" s="13">
        <v>472</v>
      </c>
      <c r="M288" s="14">
        <v>169</v>
      </c>
      <c r="N288" s="12">
        <v>165</v>
      </c>
      <c r="O288" s="12">
        <v>176</v>
      </c>
      <c r="P288" s="15">
        <v>510</v>
      </c>
      <c r="Q288" s="11">
        <v>180</v>
      </c>
      <c r="R288" s="12">
        <v>212</v>
      </c>
      <c r="S288" s="12">
        <v>203</v>
      </c>
      <c r="T288" s="13">
        <v>595</v>
      </c>
      <c r="U288" s="21"/>
      <c r="V288" s="22"/>
      <c r="W288" s="22"/>
      <c r="X288" s="22"/>
      <c r="Y288" s="22"/>
      <c r="Z288" s="22"/>
      <c r="AA288" s="22"/>
      <c r="AB288" s="22"/>
    </row>
    <row r="289" spans="1:28" ht="13.5">
      <c r="A289" s="39" t="s">
        <v>659</v>
      </c>
      <c r="B289" s="44" t="s">
        <v>413</v>
      </c>
      <c r="C289" s="44" t="s">
        <v>358</v>
      </c>
      <c r="D289" s="39">
        <f t="shared" si="12"/>
        <v>1569</v>
      </c>
      <c r="E289" s="40">
        <f t="shared" si="13"/>
        <v>9</v>
      </c>
      <c r="F289" s="39">
        <f t="shared" si="14"/>
        <v>213</v>
      </c>
      <c r="G289" s="39">
        <v>554</v>
      </c>
      <c r="H289" s="34" t="s">
        <v>43</v>
      </c>
      <c r="I289" s="11">
        <v>157</v>
      </c>
      <c r="J289" s="12">
        <v>153</v>
      </c>
      <c r="K289" s="12">
        <v>178</v>
      </c>
      <c r="L289" s="13">
        <v>488</v>
      </c>
      <c r="M289" s="14">
        <v>182</v>
      </c>
      <c r="N289" s="12">
        <v>171</v>
      </c>
      <c r="O289" s="12">
        <v>174</v>
      </c>
      <c r="P289" s="15">
        <v>527</v>
      </c>
      <c r="Q289" s="11">
        <v>213</v>
      </c>
      <c r="R289" s="12">
        <v>155</v>
      </c>
      <c r="S289" s="12">
        <v>186</v>
      </c>
      <c r="T289" s="13">
        <v>554</v>
      </c>
      <c r="U289" s="21"/>
      <c r="V289" s="22"/>
      <c r="W289" s="22"/>
      <c r="X289" s="22"/>
      <c r="Y289" s="22"/>
      <c r="Z289" s="22"/>
      <c r="AA289" s="22"/>
      <c r="AB289" s="22"/>
    </row>
    <row r="290" spans="1:28" ht="13.5">
      <c r="A290" s="39" t="s">
        <v>690</v>
      </c>
      <c r="B290" s="44" t="s">
        <v>627</v>
      </c>
      <c r="C290" s="44" t="s">
        <v>359</v>
      </c>
      <c r="D290" s="39">
        <f t="shared" si="12"/>
        <v>1566</v>
      </c>
      <c r="E290" s="40">
        <f t="shared" si="13"/>
        <v>9</v>
      </c>
      <c r="F290" s="39">
        <f t="shared" si="14"/>
        <v>211</v>
      </c>
      <c r="G290" s="39">
        <v>547</v>
      </c>
      <c r="H290" s="34" t="s">
        <v>156</v>
      </c>
      <c r="I290" s="11">
        <v>154</v>
      </c>
      <c r="J290" s="12">
        <v>174</v>
      </c>
      <c r="K290" s="12">
        <v>170</v>
      </c>
      <c r="L290" s="13">
        <v>498</v>
      </c>
      <c r="M290" s="14">
        <v>183</v>
      </c>
      <c r="N290" s="12">
        <v>197</v>
      </c>
      <c r="O290" s="12">
        <v>141</v>
      </c>
      <c r="P290" s="15">
        <v>521</v>
      </c>
      <c r="Q290" s="11">
        <v>166</v>
      </c>
      <c r="R290" s="12">
        <v>211</v>
      </c>
      <c r="S290" s="12">
        <v>170</v>
      </c>
      <c r="T290" s="13">
        <v>547</v>
      </c>
      <c r="U290" s="21"/>
      <c r="V290" s="22"/>
      <c r="W290" s="22"/>
      <c r="X290" s="22"/>
      <c r="Y290" s="22"/>
      <c r="Z290" s="22"/>
      <c r="AA290" s="22"/>
      <c r="AB290" s="22"/>
    </row>
    <row r="291" spans="1:28" ht="13.5">
      <c r="A291" s="39" t="s">
        <v>678</v>
      </c>
      <c r="B291" s="44" t="s">
        <v>368</v>
      </c>
      <c r="C291" s="44" t="s">
        <v>360</v>
      </c>
      <c r="D291" s="39">
        <f t="shared" si="12"/>
        <v>1552</v>
      </c>
      <c r="E291" s="40">
        <f t="shared" si="13"/>
        <v>9</v>
      </c>
      <c r="F291" s="39">
        <f t="shared" si="14"/>
        <v>199</v>
      </c>
      <c r="G291" s="39">
        <v>554</v>
      </c>
      <c r="H291" s="34" t="s">
        <v>100</v>
      </c>
      <c r="I291" s="11">
        <v>178</v>
      </c>
      <c r="J291" s="12">
        <v>161</v>
      </c>
      <c r="K291" s="12">
        <v>158</v>
      </c>
      <c r="L291" s="13">
        <v>497</v>
      </c>
      <c r="M291" s="14">
        <v>177</v>
      </c>
      <c r="N291" s="12">
        <v>199</v>
      </c>
      <c r="O291" s="12">
        <v>178</v>
      </c>
      <c r="P291" s="15">
        <v>554</v>
      </c>
      <c r="Q291" s="11">
        <v>166</v>
      </c>
      <c r="R291" s="12">
        <v>161</v>
      </c>
      <c r="S291" s="12">
        <v>174</v>
      </c>
      <c r="T291" s="13">
        <v>501</v>
      </c>
      <c r="U291" s="21"/>
      <c r="V291" s="22"/>
      <c r="W291" s="22"/>
      <c r="X291" s="22"/>
      <c r="Y291" s="22"/>
      <c r="Z291" s="22"/>
      <c r="AA291" s="22"/>
      <c r="AB291" s="22"/>
    </row>
    <row r="292" spans="1:28" ht="13.5">
      <c r="A292" s="39" t="s">
        <v>655</v>
      </c>
      <c r="B292" s="44" t="s">
        <v>503</v>
      </c>
      <c r="C292" s="44" t="s">
        <v>361</v>
      </c>
      <c r="D292" s="39">
        <f t="shared" si="12"/>
        <v>1552</v>
      </c>
      <c r="E292" s="40">
        <f t="shared" si="13"/>
        <v>9</v>
      </c>
      <c r="F292" s="39">
        <f t="shared" si="14"/>
        <v>198</v>
      </c>
      <c r="G292" s="39">
        <v>556</v>
      </c>
      <c r="H292" s="34" t="s">
        <v>32</v>
      </c>
      <c r="I292" s="11">
        <v>157</v>
      </c>
      <c r="J292" s="12">
        <v>198</v>
      </c>
      <c r="K292" s="12">
        <v>167</v>
      </c>
      <c r="L292" s="13">
        <v>522</v>
      </c>
      <c r="M292" s="14">
        <v>195</v>
      </c>
      <c r="N292" s="12">
        <v>189</v>
      </c>
      <c r="O292" s="12">
        <v>172</v>
      </c>
      <c r="P292" s="15">
        <v>556</v>
      </c>
      <c r="Q292" s="11">
        <v>155</v>
      </c>
      <c r="R292" s="12">
        <v>159</v>
      </c>
      <c r="S292" s="12">
        <v>160</v>
      </c>
      <c r="T292" s="13">
        <v>474</v>
      </c>
      <c r="U292" s="21"/>
      <c r="V292" s="22"/>
      <c r="W292" s="22"/>
      <c r="X292" s="22"/>
      <c r="Y292" s="22"/>
      <c r="Z292" s="22"/>
      <c r="AA292" s="22"/>
      <c r="AB292" s="22"/>
    </row>
    <row r="293" spans="1:28" ht="13.5">
      <c r="A293" s="39" t="s">
        <v>663</v>
      </c>
      <c r="B293" s="44" t="s">
        <v>428</v>
      </c>
      <c r="C293" s="44" t="s">
        <v>362</v>
      </c>
      <c r="D293" s="39">
        <f t="shared" si="12"/>
        <v>1536</v>
      </c>
      <c r="E293" s="40">
        <f t="shared" si="13"/>
        <v>9</v>
      </c>
      <c r="F293" s="39">
        <f t="shared" si="14"/>
        <v>192</v>
      </c>
      <c r="G293" s="39">
        <v>553</v>
      </c>
      <c r="H293" s="34" t="s">
        <v>54</v>
      </c>
      <c r="I293" s="11">
        <v>146</v>
      </c>
      <c r="J293" s="12">
        <v>172</v>
      </c>
      <c r="K293" s="12">
        <v>172</v>
      </c>
      <c r="L293" s="13">
        <v>490</v>
      </c>
      <c r="M293" s="14">
        <v>192</v>
      </c>
      <c r="N293" s="12">
        <v>170</v>
      </c>
      <c r="O293" s="12">
        <v>191</v>
      </c>
      <c r="P293" s="15">
        <v>553</v>
      </c>
      <c r="Q293" s="11">
        <v>188</v>
      </c>
      <c r="R293" s="12">
        <v>147</v>
      </c>
      <c r="S293" s="12">
        <v>158</v>
      </c>
      <c r="T293" s="13">
        <v>493</v>
      </c>
      <c r="U293" s="21"/>
      <c r="V293" s="22"/>
      <c r="W293" s="22"/>
      <c r="X293" s="22"/>
      <c r="Y293" s="22"/>
      <c r="Z293" s="22"/>
      <c r="AA293" s="22"/>
      <c r="AB293" s="22"/>
    </row>
    <row r="294" spans="1:28" ht="13.5">
      <c r="A294" s="39" t="s">
        <v>655</v>
      </c>
      <c r="B294" s="44" t="s">
        <v>502</v>
      </c>
      <c r="C294" s="44" t="s">
        <v>363</v>
      </c>
      <c r="D294" s="39">
        <f t="shared" si="12"/>
        <v>1533</v>
      </c>
      <c r="E294" s="40">
        <f t="shared" si="13"/>
        <v>9</v>
      </c>
      <c r="F294" s="39">
        <f t="shared" si="14"/>
        <v>216</v>
      </c>
      <c r="G294" s="39">
        <v>556</v>
      </c>
      <c r="H294" s="34" t="s">
        <v>32</v>
      </c>
      <c r="I294" s="11">
        <v>199</v>
      </c>
      <c r="J294" s="12">
        <v>150</v>
      </c>
      <c r="K294" s="12">
        <v>166</v>
      </c>
      <c r="L294" s="13">
        <v>515</v>
      </c>
      <c r="M294" s="14">
        <v>216</v>
      </c>
      <c r="N294" s="12">
        <v>182</v>
      </c>
      <c r="O294" s="12">
        <v>158</v>
      </c>
      <c r="P294" s="15">
        <v>556</v>
      </c>
      <c r="Q294" s="11">
        <v>147</v>
      </c>
      <c r="R294" s="12">
        <v>154</v>
      </c>
      <c r="S294" s="12">
        <v>161</v>
      </c>
      <c r="T294" s="13">
        <v>462</v>
      </c>
      <c r="U294" s="21"/>
      <c r="V294" s="22"/>
      <c r="W294" s="22"/>
      <c r="X294" s="22"/>
      <c r="Y294" s="22"/>
      <c r="Z294" s="22"/>
      <c r="AA294" s="22"/>
      <c r="AB294" s="22"/>
    </row>
    <row r="295" spans="1:28" ht="13.5">
      <c r="A295" s="39" t="s">
        <v>683</v>
      </c>
      <c r="B295" s="44" t="s">
        <v>590</v>
      </c>
      <c r="C295" s="44" t="s">
        <v>364</v>
      </c>
      <c r="D295" s="39">
        <f t="shared" si="12"/>
        <v>1501</v>
      </c>
      <c r="E295" s="40">
        <f t="shared" si="13"/>
        <v>9</v>
      </c>
      <c r="F295" s="39">
        <f t="shared" si="14"/>
        <v>197</v>
      </c>
      <c r="G295" s="39">
        <v>528</v>
      </c>
      <c r="H295" s="34" t="s">
        <v>116</v>
      </c>
      <c r="I295" s="11">
        <v>161</v>
      </c>
      <c r="J295" s="12">
        <v>170</v>
      </c>
      <c r="K295" s="12">
        <v>197</v>
      </c>
      <c r="L295" s="13">
        <v>528</v>
      </c>
      <c r="M295" s="14">
        <v>148</v>
      </c>
      <c r="N295" s="12">
        <v>156</v>
      </c>
      <c r="O295" s="12">
        <v>150</v>
      </c>
      <c r="P295" s="15">
        <v>454</v>
      </c>
      <c r="Q295" s="11">
        <v>186</v>
      </c>
      <c r="R295" s="12">
        <v>168</v>
      </c>
      <c r="S295" s="12">
        <v>165</v>
      </c>
      <c r="T295" s="13">
        <v>519</v>
      </c>
      <c r="U295" s="21"/>
      <c r="V295" s="22"/>
      <c r="W295" s="22"/>
      <c r="X295" s="22"/>
      <c r="Y295" s="22"/>
      <c r="Z295" s="22"/>
      <c r="AA295" s="22"/>
      <c r="AB295" s="22"/>
    </row>
    <row r="296" spans="1:28" ht="13.5">
      <c r="A296" s="39" t="s">
        <v>683</v>
      </c>
      <c r="B296" s="44" t="s">
        <v>591</v>
      </c>
      <c r="C296" s="44" t="s">
        <v>365</v>
      </c>
      <c r="D296" s="39">
        <f t="shared" si="12"/>
        <v>1500</v>
      </c>
      <c r="E296" s="40">
        <f t="shared" si="13"/>
        <v>9</v>
      </c>
      <c r="F296" s="39">
        <f t="shared" si="14"/>
        <v>211</v>
      </c>
      <c r="G296" s="39">
        <v>522</v>
      </c>
      <c r="H296" s="34" t="s">
        <v>116</v>
      </c>
      <c r="I296" s="11">
        <v>211</v>
      </c>
      <c r="J296" s="12">
        <v>140</v>
      </c>
      <c r="K296" s="12">
        <v>171</v>
      </c>
      <c r="L296" s="13">
        <v>522</v>
      </c>
      <c r="M296" s="14">
        <v>158</v>
      </c>
      <c r="N296" s="12">
        <v>170</v>
      </c>
      <c r="O296" s="12">
        <v>157</v>
      </c>
      <c r="P296" s="15">
        <v>485</v>
      </c>
      <c r="Q296" s="11">
        <v>139</v>
      </c>
      <c r="R296" s="12">
        <v>185</v>
      </c>
      <c r="S296" s="12">
        <v>169</v>
      </c>
      <c r="T296" s="13">
        <v>493</v>
      </c>
      <c r="U296" s="21"/>
      <c r="V296" s="22"/>
      <c r="W296" s="22"/>
      <c r="X296" s="22"/>
      <c r="Y296" s="22"/>
      <c r="Z296" s="22"/>
      <c r="AA296" s="22"/>
      <c r="AB296" s="22"/>
    </row>
    <row r="297" spans="1:28" ht="13.5">
      <c r="A297" s="39" t="s">
        <v>661</v>
      </c>
      <c r="B297" s="44" t="s">
        <v>640</v>
      </c>
      <c r="C297" s="44" t="s">
        <v>366</v>
      </c>
      <c r="D297" s="39">
        <f t="shared" si="12"/>
        <v>1448</v>
      </c>
      <c r="E297" s="40">
        <f t="shared" si="13"/>
        <v>9</v>
      </c>
      <c r="F297" s="39">
        <f t="shared" si="14"/>
        <v>193</v>
      </c>
      <c r="G297" s="39">
        <v>552</v>
      </c>
      <c r="H297" s="34" t="s">
        <v>49</v>
      </c>
      <c r="I297" s="11">
        <v>156</v>
      </c>
      <c r="J297" s="12">
        <v>157</v>
      </c>
      <c r="K297" s="12">
        <v>167</v>
      </c>
      <c r="L297" s="13">
        <v>480</v>
      </c>
      <c r="M297" s="14">
        <v>192</v>
      </c>
      <c r="N297" s="12">
        <v>193</v>
      </c>
      <c r="O297" s="12">
        <v>167</v>
      </c>
      <c r="P297" s="15">
        <v>552</v>
      </c>
      <c r="Q297" s="11">
        <v>154</v>
      </c>
      <c r="R297" s="12">
        <v>135</v>
      </c>
      <c r="S297" s="12">
        <v>127</v>
      </c>
      <c r="T297" s="13">
        <v>416</v>
      </c>
      <c r="U297" s="21"/>
      <c r="V297" s="22"/>
      <c r="W297" s="22"/>
      <c r="X297" s="22"/>
      <c r="Y297" s="22"/>
      <c r="Z297" s="22"/>
      <c r="AA297" s="22"/>
      <c r="AB297" s="22"/>
    </row>
  </sheetData>
  <sheetProtection/>
  <mergeCells count="11">
    <mergeCell ref="Y3:AB3"/>
    <mergeCell ref="I3:L3"/>
    <mergeCell ref="M3:P3"/>
    <mergeCell ref="Q3:T3"/>
    <mergeCell ref="U3:X3"/>
    <mergeCell ref="C3:C4"/>
    <mergeCell ref="H3:H4"/>
    <mergeCell ref="D3:D4"/>
    <mergeCell ref="E3:E4"/>
    <mergeCell ref="F3:F4"/>
    <mergeCell ref="G3:G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3"/>
  <sheetViews>
    <sheetView zoomScalePageLayoutView="0" workbookViewId="0" topLeftCell="A1">
      <selection activeCell="D11" sqref="D11"/>
    </sheetView>
  </sheetViews>
  <sheetFormatPr defaultColWidth="9.00390625" defaultRowHeight="13.5"/>
  <cols>
    <col min="2" max="2" width="13.625" style="0" customWidth="1"/>
  </cols>
  <sheetData>
    <row r="1" spans="1:2" ht="13.5">
      <c r="A1" s="25" t="s">
        <v>237</v>
      </c>
      <c r="B1" s="25" t="s">
        <v>399</v>
      </c>
    </row>
    <row r="2" spans="1:2" ht="13.5">
      <c r="A2" s="25" t="s">
        <v>298</v>
      </c>
      <c r="B2" s="25" t="s">
        <v>379</v>
      </c>
    </row>
    <row r="3" spans="1:2" ht="13.5">
      <c r="A3" s="25" t="s">
        <v>84</v>
      </c>
      <c r="B3" s="25" t="s">
        <v>452</v>
      </c>
    </row>
    <row r="4" spans="1:2" ht="13.5">
      <c r="A4" s="25" t="s">
        <v>167</v>
      </c>
      <c r="B4" s="25" t="s">
        <v>441</v>
      </c>
    </row>
    <row r="5" spans="1:2" ht="13.5">
      <c r="A5" s="25" t="s">
        <v>159</v>
      </c>
      <c r="B5" s="25" t="s">
        <v>395</v>
      </c>
    </row>
    <row r="6" spans="1:2" ht="13.5">
      <c r="A6" s="25" t="s">
        <v>213</v>
      </c>
      <c r="B6" s="25" t="s">
        <v>603</v>
      </c>
    </row>
    <row r="7" spans="1:2" ht="13.5">
      <c r="A7" s="25" t="s">
        <v>90</v>
      </c>
      <c r="B7" s="25" t="s">
        <v>532</v>
      </c>
    </row>
    <row r="8" spans="1:2" ht="13.5">
      <c r="A8" s="25" t="s">
        <v>297</v>
      </c>
      <c r="B8" s="25" t="s">
        <v>520</v>
      </c>
    </row>
    <row r="9" spans="1:2" ht="13.5">
      <c r="A9" s="25" t="s">
        <v>290</v>
      </c>
      <c r="B9" s="25" t="s">
        <v>367</v>
      </c>
    </row>
    <row r="10" spans="1:2" ht="13.5">
      <c r="A10" s="25" t="s">
        <v>268</v>
      </c>
      <c r="B10" s="25" t="s">
        <v>553</v>
      </c>
    </row>
    <row r="11" spans="1:2" ht="13.5">
      <c r="A11" s="25" t="s">
        <v>214</v>
      </c>
      <c r="B11" s="25" t="s">
        <v>549</v>
      </c>
    </row>
    <row r="12" spans="1:2" ht="13.5">
      <c r="A12" s="25" t="s">
        <v>117</v>
      </c>
      <c r="B12" s="25" t="s">
        <v>462</v>
      </c>
    </row>
    <row r="13" spans="1:2" ht="13.5">
      <c r="A13" s="25" t="s">
        <v>314</v>
      </c>
      <c r="B13" s="25" t="s">
        <v>554</v>
      </c>
    </row>
    <row r="14" spans="1:2" ht="13.5">
      <c r="A14" s="25" t="s">
        <v>65</v>
      </c>
      <c r="B14" s="25" t="s">
        <v>394</v>
      </c>
    </row>
    <row r="15" spans="1:2" ht="13.5">
      <c r="A15" s="25" t="s">
        <v>125</v>
      </c>
      <c r="B15" s="25" t="s">
        <v>440</v>
      </c>
    </row>
    <row r="16" spans="1:2" ht="13.5">
      <c r="A16" s="25" t="s">
        <v>304</v>
      </c>
      <c r="B16" s="25" t="s">
        <v>406</v>
      </c>
    </row>
    <row r="17" spans="1:2" ht="13.5">
      <c r="A17" s="25" t="s">
        <v>251</v>
      </c>
      <c r="B17" s="25" t="s">
        <v>526</v>
      </c>
    </row>
    <row r="18" spans="1:2" ht="13.5">
      <c r="A18" s="25" t="s">
        <v>143</v>
      </c>
      <c r="B18" s="25" t="s">
        <v>508</v>
      </c>
    </row>
    <row r="19" spans="1:2" ht="13.5">
      <c r="A19" s="25" t="s">
        <v>92</v>
      </c>
      <c r="B19" s="25" t="s">
        <v>401</v>
      </c>
    </row>
    <row r="20" spans="1:2" ht="13.5">
      <c r="A20" s="25" t="s">
        <v>259</v>
      </c>
      <c r="B20" s="25" t="s">
        <v>465</v>
      </c>
    </row>
    <row r="21" spans="1:2" ht="13.5">
      <c r="A21" s="25" t="s">
        <v>339</v>
      </c>
      <c r="B21" s="25" t="s">
        <v>370</v>
      </c>
    </row>
    <row r="22" spans="1:2" ht="13.5">
      <c r="A22" s="25" t="s">
        <v>148</v>
      </c>
      <c r="B22" s="25" t="s">
        <v>610</v>
      </c>
    </row>
    <row r="23" spans="1:2" ht="13.5">
      <c r="A23" s="25" t="s">
        <v>342</v>
      </c>
      <c r="B23" s="25" t="s">
        <v>484</v>
      </c>
    </row>
    <row r="24" spans="1:2" ht="13.5">
      <c r="A24" s="25" t="s">
        <v>173</v>
      </c>
      <c r="B24" s="25" t="s">
        <v>374</v>
      </c>
    </row>
    <row r="25" spans="1:2" ht="13.5">
      <c r="A25" s="25" t="s">
        <v>301</v>
      </c>
      <c r="B25" s="25" t="s">
        <v>596</v>
      </c>
    </row>
    <row r="26" spans="1:2" ht="13.5">
      <c r="A26" s="25" t="s">
        <v>183</v>
      </c>
      <c r="B26" s="25" t="s">
        <v>468</v>
      </c>
    </row>
    <row r="27" spans="1:2" ht="13.5">
      <c r="A27" s="25" t="s">
        <v>202</v>
      </c>
      <c r="B27" s="25" t="s">
        <v>579</v>
      </c>
    </row>
    <row r="28" spans="1:2" ht="13.5">
      <c r="A28" s="25" t="s">
        <v>224</v>
      </c>
      <c r="B28" s="25" t="s">
        <v>524</v>
      </c>
    </row>
    <row r="29" spans="1:2" ht="13.5">
      <c r="A29" s="25" t="s">
        <v>283</v>
      </c>
      <c r="B29" s="25" t="s">
        <v>511</v>
      </c>
    </row>
    <row r="30" spans="1:2" ht="13.5">
      <c r="A30" s="25" t="s">
        <v>235</v>
      </c>
      <c r="B30" s="25" t="s">
        <v>479</v>
      </c>
    </row>
    <row r="31" spans="1:2" ht="13.5">
      <c r="A31" s="25" t="s">
        <v>118</v>
      </c>
      <c r="B31" s="25" t="s">
        <v>525</v>
      </c>
    </row>
    <row r="32" spans="1:2" ht="13.5">
      <c r="A32" s="25" t="s">
        <v>258</v>
      </c>
      <c r="B32" s="25" t="s">
        <v>383</v>
      </c>
    </row>
    <row r="33" spans="1:2" ht="13.5">
      <c r="A33" s="25" t="s">
        <v>265</v>
      </c>
      <c r="B33" s="25" t="s">
        <v>385</v>
      </c>
    </row>
    <row r="34" spans="1:2" ht="13.5">
      <c r="A34" s="25" t="s">
        <v>137</v>
      </c>
      <c r="B34" s="25" t="s">
        <v>649</v>
      </c>
    </row>
    <row r="35" spans="1:2" ht="13.5">
      <c r="A35" s="25" t="s">
        <v>296</v>
      </c>
      <c r="B35" s="25" t="s">
        <v>454</v>
      </c>
    </row>
    <row r="36" spans="1:2" ht="13.5">
      <c r="A36" s="25" t="s">
        <v>261</v>
      </c>
      <c r="B36" s="25" t="s">
        <v>469</v>
      </c>
    </row>
    <row r="37" spans="1:2" ht="13.5">
      <c r="A37" s="25" t="s">
        <v>209</v>
      </c>
      <c r="B37" s="25" t="s">
        <v>376</v>
      </c>
    </row>
    <row r="38" spans="1:2" ht="13.5">
      <c r="A38" s="25" t="s">
        <v>272</v>
      </c>
      <c r="B38" s="25" t="s">
        <v>576</v>
      </c>
    </row>
    <row r="39" spans="1:2" ht="13.5">
      <c r="A39" s="25" t="s">
        <v>171</v>
      </c>
      <c r="B39" s="25" t="s">
        <v>433</v>
      </c>
    </row>
    <row r="40" spans="1:2" ht="13.5">
      <c r="A40" s="25" t="s">
        <v>300</v>
      </c>
      <c r="B40" s="25" t="s">
        <v>625</v>
      </c>
    </row>
    <row r="41" spans="1:2" ht="13.5">
      <c r="A41" s="25" t="s">
        <v>325</v>
      </c>
      <c r="B41" s="25" t="s">
        <v>447</v>
      </c>
    </row>
    <row r="42" spans="1:2" ht="13.5">
      <c r="A42" s="25" t="s">
        <v>62</v>
      </c>
      <c r="B42" s="25" t="s">
        <v>535</v>
      </c>
    </row>
    <row r="43" spans="1:2" ht="13.5">
      <c r="A43" s="25" t="s">
        <v>256</v>
      </c>
      <c r="B43" s="25" t="s">
        <v>534</v>
      </c>
    </row>
    <row r="44" spans="1:2" ht="13.5">
      <c r="A44" s="25" t="s">
        <v>150</v>
      </c>
      <c r="B44" s="25" t="s">
        <v>493</v>
      </c>
    </row>
    <row r="45" spans="1:2" ht="13.5">
      <c r="A45" s="25" t="s">
        <v>111</v>
      </c>
      <c r="B45" s="25" t="s">
        <v>581</v>
      </c>
    </row>
    <row r="46" spans="1:2" ht="13.5">
      <c r="A46" s="25" t="s">
        <v>33</v>
      </c>
      <c r="B46" s="25" t="s">
        <v>529</v>
      </c>
    </row>
    <row r="47" spans="1:2" ht="13.5">
      <c r="A47" s="25" t="s">
        <v>262</v>
      </c>
      <c r="B47" s="25" t="s">
        <v>518</v>
      </c>
    </row>
    <row r="48" spans="1:2" ht="13.5">
      <c r="A48" s="25" t="s">
        <v>163</v>
      </c>
      <c r="B48" s="25" t="s">
        <v>423</v>
      </c>
    </row>
    <row r="49" spans="1:2" ht="13.5">
      <c r="A49" s="25" t="s">
        <v>320</v>
      </c>
      <c r="B49" s="25" t="s">
        <v>378</v>
      </c>
    </row>
    <row r="50" spans="1:2" ht="13.5">
      <c r="A50" s="25" t="s">
        <v>91</v>
      </c>
      <c r="B50" s="25" t="s">
        <v>523</v>
      </c>
    </row>
    <row r="51" spans="1:2" ht="13.5">
      <c r="A51" s="25" t="s">
        <v>266</v>
      </c>
      <c r="B51" s="25" t="s">
        <v>521</v>
      </c>
    </row>
    <row r="52" spans="1:2" ht="13.5">
      <c r="A52" s="25" t="s">
        <v>152</v>
      </c>
      <c r="B52" s="25" t="s">
        <v>536</v>
      </c>
    </row>
    <row r="53" spans="1:2" ht="13.5">
      <c r="A53" s="25" t="s">
        <v>238</v>
      </c>
      <c r="B53" s="25" t="s">
        <v>540</v>
      </c>
    </row>
    <row r="54" spans="1:2" ht="13.5">
      <c r="A54" s="25" t="s">
        <v>153</v>
      </c>
      <c r="B54" s="25" t="s">
        <v>646</v>
      </c>
    </row>
    <row r="55" spans="1:2" ht="13.5">
      <c r="A55" s="25" t="s">
        <v>328</v>
      </c>
      <c r="B55" s="25" t="s">
        <v>589</v>
      </c>
    </row>
    <row r="56" spans="1:2" ht="13.5">
      <c r="A56" s="25" t="s">
        <v>345</v>
      </c>
      <c r="B56" s="25" t="s">
        <v>473</v>
      </c>
    </row>
    <row r="57" spans="1:2" ht="13.5">
      <c r="A57" s="25" t="s">
        <v>362</v>
      </c>
      <c r="B57" s="25" t="s">
        <v>428</v>
      </c>
    </row>
    <row r="58" spans="1:2" ht="13.5">
      <c r="A58" s="25" t="s">
        <v>284</v>
      </c>
      <c r="B58" s="25" t="s">
        <v>384</v>
      </c>
    </row>
    <row r="59" spans="1:2" ht="13.5">
      <c r="A59" s="25" t="s">
        <v>288</v>
      </c>
      <c r="B59" s="25" t="s">
        <v>446</v>
      </c>
    </row>
    <row r="60" spans="1:2" ht="13.5">
      <c r="A60" s="25" t="s">
        <v>329</v>
      </c>
      <c r="B60" s="25" t="s">
        <v>482</v>
      </c>
    </row>
    <row r="61" spans="1:2" ht="13.5">
      <c r="A61" s="25" t="s">
        <v>216</v>
      </c>
      <c r="B61" s="25" t="s">
        <v>653</v>
      </c>
    </row>
    <row r="62" spans="1:2" ht="13.5">
      <c r="A62" s="25" t="s">
        <v>42</v>
      </c>
      <c r="B62" s="25" t="s">
        <v>414</v>
      </c>
    </row>
    <row r="63" spans="1:2" ht="13.5">
      <c r="A63" s="25" t="s">
        <v>299</v>
      </c>
      <c r="B63" s="25" t="s">
        <v>481</v>
      </c>
    </row>
    <row r="64" spans="1:2" ht="13.5">
      <c r="A64" s="25" t="s">
        <v>318</v>
      </c>
      <c r="B64" s="25" t="s">
        <v>407</v>
      </c>
    </row>
    <row r="65" spans="1:2" ht="13.5">
      <c r="A65" s="25" t="s">
        <v>352</v>
      </c>
      <c r="B65" s="25" t="s">
        <v>416</v>
      </c>
    </row>
    <row r="66" spans="1:2" ht="13.5">
      <c r="A66" s="25" t="s">
        <v>247</v>
      </c>
      <c r="B66" s="25" t="s">
        <v>424</v>
      </c>
    </row>
    <row r="67" spans="1:2" ht="13.5">
      <c r="A67" s="25" t="s">
        <v>61</v>
      </c>
      <c r="B67" s="25" t="s">
        <v>418</v>
      </c>
    </row>
    <row r="68" spans="1:2" ht="13.5">
      <c r="A68" s="25" t="s">
        <v>192</v>
      </c>
      <c r="B68" s="25" t="s">
        <v>458</v>
      </c>
    </row>
    <row r="69" spans="1:2" ht="13.5">
      <c r="A69" s="25" t="s">
        <v>136</v>
      </c>
      <c r="B69" s="25" t="s">
        <v>382</v>
      </c>
    </row>
    <row r="70" spans="1:2" ht="13.5">
      <c r="A70" s="25" t="s">
        <v>197</v>
      </c>
      <c r="B70" s="25" t="s">
        <v>552</v>
      </c>
    </row>
    <row r="71" spans="1:2" ht="13.5">
      <c r="A71" s="25" t="s">
        <v>29</v>
      </c>
      <c r="B71" s="25" t="s">
        <v>539</v>
      </c>
    </row>
    <row r="72" spans="1:2" ht="13.5">
      <c r="A72" s="25" t="s">
        <v>252</v>
      </c>
      <c r="B72" s="25" t="s">
        <v>636</v>
      </c>
    </row>
    <row r="73" spans="1:2" ht="13.5">
      <c r="A73" s="25" t="s">
        <v>338</v>
      </c>
      <c r="B73" s="25" t="s">
        <v>494</v>
      </c>
    </row>
    <row r="74" spans="1:2" ht="13.5">
      <c r="A74" s="25" t="s">
        <v>190</v>
      </c>
      <c r="B74" s="25" t="s">
        <v>593</v>
      </c>
    </row>
    <row r="75" spans="1:2" ht="13.5">
      <c r="A75" s="25" t="s">
        <v>205</v>
      </c>
      <c r="B75" s="25" t="s">
        <v>628</v>
      </c>
    </row>
    <row r="76" spans="1:2" ht="13.5">
      <c r="A76" s="25" t="s">
        <v>222</v>
      </c>
      <c r="B76" s="25" t="s">
        <v>388</v>
      </c>
    </row>
    <row r="77" spans="1:2" ht="13.5">
      <c r="A77" s="25" t="s">
        <v>48</v>
      </c>
      <c r="B77" s="25" t="s">
        <v>639</v>
      </c>
    </row>
    <row r="78" spans="1:2" ht="13.5">
      <c r="A78" s="25" t="s">
        <v>70</v>
      </c>
      <c r="B78" s="25" t="s">
        <v>450</v>
      </c>
    </row>
    <row r="79" spans="1:2" ht="13.5">
      <c r="A79" s="25" t="s">
        <v>359</v>
      </c>
      <c r="B79" s="25" t="s">
        <v>627</v>
      </c>
    </row>
    <row r="80" spans="1:2" ht="13.5">
      <c r="A80" s="25" t="s">
        <v>291</v>
      </c>
      <c r="B80" s="25" t="s">
        <v>470</v>
      </c>
    </row>
    <row r="81" spans="1:2" ht="13.5">
      <c r="A81" s="25" t="s">
        <v>316</v>
      </c>
      <c r="B81" s="25" t="s">
        <v>429</v>
      </c>
    </row>
    <row r="82" spans="1:2" ht="13.5">
      <c r="A82" s="25" t="s">
        <v>174</v>
      </c>
      <c r="B82" s="25" t="s">
        <v>580</v>
      </c>
    </row>
    <row r="83" spans="1:2" ht="13.5">
      <c r="A83" s="25" t="s">
        <v>274</v>
      </c>
      <c r="B83" s="25" t="s">
        <v>466</v>
      </c>
    </row>
    <row r="84" spans="1:2" ht="13.5">
      <c r="A84" s="25" t="s">
        <v>186</v>
      </c>
      <c r="B84" s="25" t="s">
        <v>652</v>
      </c>
    </row>
    <row r="85" spans="1:2" ht="13.5">
      <c r="A85" s="25" t="s">
        <v>312</v>
      </c>
      <c r="B85" s="25" t="s">
        <v>485</v>
      </c>
    </row>
    <row r="86" spans="1:2" ht="13.5">
      <c r="A86" s="25" t="s">
        <v>149</v>
      </c>
      <c r="B86" s="25" t="s">
        <v>392</v>
      </c>
    </row>
    <row r="87" spans="1:2" ht="13.5">
      <c r="A87" s="25" t="s">
        <v>76</v>
      </c>
      <c r="B87" s="25" t="s">
        <v>624</v>
      </c>
    </row>
    <row r="88" spans="1:2" ht="13.5">
      <c r="A88" s="25" t="s">
        <v>355</v>
      </c>
      <c r="B88" s="25" t="s">
        <v>578</v>
      </c>
    </row>
    <row r="89" spans="1:2" ht="13.5">
      <c r="A89" s="25" t="s">
        <v>225</v>
      </c>
      <c r="B89" s="25" t="s">
        <v>505</v>
      </c>
    </row>
    <row r="90" spans="1:2" ht="13.5">
      <c r="A90" s="25" t="s">
        <v>326</v>
      </c>
      <c r="B90" s="25" t="s">
        <v>509</v>
      </c>
    </row>
    <row r="91" spans="1:2" ht="13.5">
      <c r="A91" s="25" t="s">
        <v>109</v>
      </c>
      <c r="B91" s="25" t="s">
        <v>372</v>
      </c>
    </row>
    <row r="92" spans="1:2" ht="13.5">
      <c r="A92" s="25" t="s">
        <v>169</v>
      </c>
      <c r="B92" s="25" t="s">
        <v>648</v>
      </c>
    </row>
    <row r="93" spans="1:2" ht="13.5">
      <c r="A93" s="25" t="s">
        <v>53</v>
      </c>
      <c r="B93" s="25" t="s">
        <v>435</v>
      </c>
    </row>
    <row r="94" spans="1:2" ht="13.5">
      <c r="A94" s="25" t="s">
        <v>343</v>
      </c>
      <c r="B94" s="25" t="s">
        <v>614</v>
      </c>
    </row>
    <row r="95" spans="1:2" ht="13.5">
      <c r="A95" s="25" t="s">
        <v>160</v>
      </c>
      <c r="B95" s="25" t="s">
        <v>575</v>
      </c>
    </row>
    <row r="96" spans="1:2" ht="13.5">
      <c r="A96" s="25" t="s">
        <v>124</v>
      </c>
      <c r="B96" s="25" t="s">
        <v>541</v>
      </c>
    </row>
    <row r="97" spans="1:2" ht="13.5">
      <c r="A97" s="25" t="s">
        <v>74</v>
      </c>
      <c r="B97" s="25" t="s">
        <v>367</v>
      </c>
    </row>
    <row r="98" spans="1:2" ht="13.5">
      <c r="A98" s="25" t="s">
        <v>158</v>
      </c>
      <c r="B98" s="25" t="s">
        <v>411</v>
      </c>
    </row>
    <row r="99" spans="1:2" ht="13.5">
      <c r="A99" s="25" t="s">
        <v>243</v>
      </c>
      <c r="B99" s="25" t="s">
        <v>453</v>
      </c>
    </row>
    <row r="100" spans="1:2" ht="13.5">
      <c r="A100" s="25" t="s">
        <v>289</v>
      </c>
      <c r="B100" s="25" t="s">
        <v>560</v>
      </c>
    </row>
    <row r="101" spans="1:2" ht="13.5">
      <c r="A101" s="25" t="s">
        <v>122</v>
      </c>
      <c r="B101" s="25" t="s">
        <v>405</v>
      </c>
    </row>
    <row r="102" spans="1:2" ht="13.5">
      <c r="A102" s="25" t="s">
        <v>294</v>
      </c>
      <c r="B102" s="25" t="s">
        <v>565</v>
      </c>
    </row>
    <row r="103" spans="1:2" ht="13.5">
      <c r="A103" s="25" t="s">
        <v>166</v>
      </c>
      <c r="B103" s="25" t="s">
        <v>421</v>
      </c>
    </row>
    <row r="104" spans="1:2" ht="13.5">
      <c r="A104" s="25" t="s">
        <v>187</v>
      </c>
      <c r="B104" s="25" t="s">
        <v>607</v>
      </c>
    </row>
    <row r="105" spans="1:2" ht="13.5">
      <c r="A105" s="25" t="s">
        <v>207</v>
      </c>
      <c r="B105" s="25" t="s">
        <v>609</v>
      </c>
    </row>
    <row r="106" spans="1:2" ht="13.5">
      <c r="A106" s="25" t="s">
        <v>275</v>
      </c>
      <c r="B106" s="25" t="s">
        <v>497</v>
      </c>
    </row>
    <row r="107" spans="1:2" ht="13.5">
      <c r="A107" s="25" t="s">
        <v>245</v>
      </c>
      <c r="B107" s="25" t="s">
        <v>397</v>
      </c>
    </row>
    <row r="108" spans="1:2" ht="13.5">
      <c r="A108" s="25" t="s">
        <v>365</v>
      </c>
      <c r="B108" s="25" t="s">
        <v>591</v>
      </c>
    </row>
    <row r="109" spans="1:2" ht="13.5">
      <c r="A109" s="25" t="s">
        <v>234</v>
      </c>
      <c r="B109" s="25" t="s">
        <v>602</v>
      </c>
    </row>
    <row r="110" spans="1:2" ht="13.5">
      <c r="A110" s="25" t="s">
        <v>181</v>
      </c>
      <c r="B110" s="25" t="s">
        <v>583</v>
      </c>
    </row>
    <row r="111" spans="1:2" ht="13.5">
      <c r="A111" s="25" t="s">
        <v>80</v>
      </c>
      <c r="B111" s="25" t="s">
        <v>381</v>
      </c>
    </row>
    <row r="112" spans="1:2" ht="13.5">
      <c r="A112" s="25" t="s">
        <v>264</v>
      </c>
      <c r="B112" s="25" t="s">
        <v>547</v>
      </c>
    </row>
    <row r="113" spans="1:2" ht="13.5">
      <c r="A113" s="25" t="s">
        <v>323</v>
      </c>
      <c r="B113" s="25" t="s">
        <v>425</v>
      </c>
    </row>
    <row r="114" spans="1:2" ht="13.5">
      <c r="A114" s="25" t="s">
        <v>327</v>
      </c>
      <c r="B114" s="25" t="s">
        <v>436</v>
      </c>
    </row>
    <row r="115" spans="1:2" ht="13.5">
      <c r="A115" s="25" t="s">
        <v>199</v>
      </c>
      <c r="B115" s="25" t="s">
        <v>618</v>
      </c>
    </row>
    <row r="116" spans="1:2" ht="13.5">
      <c r="A116" s="25" t="s">
        <v>204</v>
      </c>
      <c r="B116" s="25" t="s">
        <v>611</v>
      </c>
    </row>
    <row r="117" spans="1:2" ht="13.5">
      <c r="A117" s="25" t="s">
        <v>138</v>
      </c>
      <c r="B117" s="25" t="s">
        <v>634</v>
      </c>
    </row>
    <row r="118" spans="1:2" ht="13.5">
      <c r="A118" s="25" t="s">
        <v>233</v>
      </c>
      <c r="B118" s="25" t="s">
        <v>613</v>
      </c>
    </row>
    <row r="119" spans="1:2" ht="13.5">
      <c r="A119" s="25" t="s">
        <v>330</v>
      </c>
      <c r="B119" s="25" t="s">
        <v>434</v>
      </c>
    </row>
    <row r="120" spans="1:2" ht="13.5">
      <c r="A120" s="25" t="s">
        <v>227</v>
      </c>
      <c r="B120" s="25" t="s">
        <v>461</v>
      </c>
    </row>
    <row r="121" spans="1:2" ht="13.5">
      <c r="A121" s="25" t="s">
        <v>273</v>
      </c>
      <c r="B121" s="25" t="s">
        <v>639</v>
      </c>
    </row>
    <row r="122" spans="1:2" ht="13.5">
      <c r="A122" s="25" t="s">
        <v>308</v>
      </c>
      <c r="B122" s="25" t="s">
        <v>545</v>
      </c>
    </row>
    <row r="123" spans="1:2" ht="13.5">
      <c r="A123" s="25" t="s">
        <v>366</v>
      </c>
      <c r="B123" s="25" t="s">
        <v>640</v>
      </c>
    </row>
    <row r="124" spans="1:2" ht="13.5">
      <c r="A124" s="25" t="s">
        <v>115</v>
      </c>
      <c r="B124" s="25" t="s">
        <v>592</v>
      </c>
    </row>
    <row r="125" spans="1:2" ht="13.5">
      <c r="A125" s="25" t="s">
        <v>47</v>
      </c>
      <c r="B125" s="25" t="s">
        <v>495</v>
      </c>
    </row>
    <row r="126" spans="1:2" ht="13.5">
      <c r="A126" s="25" t="s">
        <v>130</v>
      </c>
      <c r="B126" s="25" t="s">
        <v>522</v>
      </c>
    </row>
    <row r="127" spans="1:2" ht="13.5">
      <c r="A127" s="25" t="s">
        <v>58</v>
      </c>
      <c r="B127" s="25" t="s">
        <v>533</v>
      </c>
    </row>
    <row r="128" spans="1:2" ht="13.5">
      <c r="A128" s="25" t="s">
        <v>60</v>
      </c>
      <c r="B128" s="25" t="s">
        <v>632</v>
      </c>
    </row>
    <row r="129" spans="1:2" ht="13.5">
      <c r="A129" s="25" t="s">
        <v>309</v>
      </c>
      <c r="B129" s="25" t="s">
        <v>537</v>
      </c>
    </row>
    <row r="130" spans="1:2" ht="13.5">
      <c r="A130" s="25" t="s">
        <v>319</v>
      </c>
      <c r="B130" s="25" t="s">
        <v>577</v>
      </c>
    </row>
    <row r="131" spans="1:2" ht="13.5">
      <c r="A131" s="25" t="s">
        <v>349</v>
      </c>
      <c r="B131" s="25" t="s">
        <v>619</v>
      </c>
    </row>
    <row r="132" spans="1:2" ht="13.5">
      <c r="A132" s="25" t="s">
        <v>242</v>
      </c>
      <c r="B132" s="25" t="s">
        <v>369</v>
      </c>
    </row>
    <row r="133" spans="1:2" ht="13.5">
      <c r="A133" s="25" t="s">
        <v>99</v>
      </c>
      <c r="B133" s="25" t="s">
        <v>371</v>
      </c>
    </row>
    <row r="134" spans="1:2" ht="13.5">
      <c r="A134" s="25" t="s">
        <v>353</v>
      </c>
      <c r="B134" s="25" t="s">
        <v>530</v>
      </c>
    </row>
    <row r="135" spans="1:2" ht="13.5">
      <c r="A135" s="25" t="s">
        <v>211</v>
      </c>
      <c r="B135" s="25" t="s">
        <v>572</v>
      </c>
    </row>
    <row r="136" spans="1:2" ht="13.5">
      <c r="A136" s="25" t="s">
        <v>198</v>
      </c>
      <c r="B136" s="25" t="s">
        <v>543</v>
      </c>
    </row>
    <row r="137" spans="1:2" ht="13.5">
      <c r="A137" s="25" t="s">
        <v>154</v>
      </c>
      <c r="B137" s="25" t="s">
        <v>635</v>
      </c>
    </row>
    <row r="138" spans="1:2" ht="13.5">
      <c r="A138" s="25" t="s">
        <v>72</v>
      </c>
      <c r="B138" s="25" t="s">
        <v>404</v>
      </c>
    </row>
    <row r="139" spans="1:2" ht="13.5">
      <c r="A139" s="25" t="s">
        <v>161</v>
      </c>
      <c r="B139" s="25" t="s">
        <v>588</v>
      </c>
    </row>
    <row r="140" spans="1:2" ht="13.5">
      <c r="A140" s="25" t="s">
        <v>218</v>
      </c>
      <c r="B140" s="25" t="s">
        <v>612</v>
      </c>
    </row>
    <row r="141" spans="1:2" ht="13.5">
      <c r="A141" s="25" t="s">
        <v>194</v>
      </c>
      <c r="B141" s="25" t="s">
        <v>432</v>
      </c>
    </row>
    <row r="142" spans="1:2" ht="13.5">
      <c r="A142" s="25" t="s">
        <v>346</v>
      </c>
      <c r="B142" s="25" t="s">
        <v>377</v>
      </c>
    </row>
    <row r="143" spans="1:2" ht="13.5">
      <c r="A143" s="25" t="s">
        <v>310</v>
      </c>
      <c r="B143" s="25" t="s">
        <v>582</v>
      </c>
    </row>
    <row r="144" spans="1:2" ht="13.5">
      <c r="A144" s="25" t="s">
        <v>239</v>
      </c>
      <c r="B144" s="25" t="s">
        <v>516</v>
      </c>
    </row>
    <row r="145" spans="1:2" ht="13.5">
      <c r="A145" s="25" t="s">
        <v>271</v>
      </c>
      <c r="B145" s="25" t="s">
        <v>620</v>
      </c>
    </row>
    <row r="146" spans="1:2" ht="13.5">
      <c r="A146" s="25" t="s">
        <v>188</v>
      </c>
      <c r="B146" s="25" t="s">
        <v>448</v>
      </c>
    </row>
    <row r="147" spans="1:2" ht="13.5">
      <c r="A147" s="25" t="s">
        <v>168</v>
      </c>
      <c r="B147" s="25" t="s">
        <v>517</v>
      </c>
    </row>
    <row r="148" spans="1:2" ht="13.5">
      <c r="A148" s="25" t="s">
        <v>361</v>
      </c>
      <c r="B148" s="25" t="s">
        <v>503</v>
      </c>
    </row>
    <row r="149" spans="1:2" ht="13.5">
      <c r="A149" s="25" t="s">
        <v>195</v>
      </c>
      <c r="B149" s="25" t="s">
        <v>380</v>
      </c>
    </row>
    <row r="150" spans="1:2" ht="13.5">
      <c r="A150" s="25" t="s">
        <v>170</v>
      </c>
      <c r="B150" s="25" t="s">
        <v>459</v>
      </c>
    </row>
    <row r="151" spans="1:2" ht="13.5">
      <c r="A151" s="25" t="s">
        <v>248</v>
      </c>
      <c r="B151" s="25" t="s">
        <v>644</v>
      </c>
    </row>
    <row r="152" spans="1:2" ht="13.5">
      <c r="A152" s="25" t="s">
        <v>57</v>
      </c>
      <c r="B152" s="25" t="s">
        <v>599</v>
      </c>
    </row>
    <row r="153" spans="1:2" ht="13.5">
      <c r="A153" s="25" t="s">
        <v>176</v>
      </c>
      <c r="B153" s="25" t="s">
        <v>501</v>
      </c>
    </row>
    <row r="154" spans="1:2" ht="13.5">
      <c r="A154" s="25" t="s">
        <v>157</v>
      </c>
      <c r="B154" s="25" t="s">
        <v>645</v>
      </c>
    </row>
    <row r="155" spans="1:2" ht="13.5">
      <c r="A155" s="25" t="s">
        <v>165</v>
      </c>
      <c r="B155" s="25" t="s">
        <v>460</v>
      </c>
    </row>
    <row r="156" spans="1:2" ht="13.5">
      <c r="A156" s="25" t="s">
        <v>129</v>
      </c>
      <c r="B156" s="25" t="s">
        <v>538</v>
      </c>
    </row>
    <row r="157" spans="1:2" ht="13.5">
      <c r="A157" s="25" t="s">
        <v>336</v>
      </c>
      <c r="B157" s="25" t="s">
        <v>410</v>
      </c>
    </row>
    <row r="158" spans="1:2" ht="13.5">
      <c r="A158" s="25" t="s">
        <v>208</v>
      </c>
      <c r="B158" s="25" t="s">
        <v>563</v>
      </c>
    </row>
    <row r="159" spans="1:2" ht="13.5">
      <c r="A159" s="25" t="s">
        <v>139</v>
      </c>
      <c r="B159" s="25" t="s">
        <v>556</v>
      </c>
    </row>
    <row r="160" spans="1:2" ht="13.5">
      <c r="A160" s="25" t="s">
        <v>127</v>
      </c>
      <c r="B160" s="25" t="s">
        <v>574</v>
      </c>
    </row>
    <row r="161" spans="1:2" ht="13.5">
      <c r="A161" s="25" t="s">
        <v>219</v>
      </c>
      <c r="B161" s="25" t="s">
        <v>615</v>
      </c>
    </row>
    <row r="162" spans="1:2" ht="13.5">
      <c r="A162" s="25" t="s">
        <v>351</v>
      </c>
      <c r="B162" s="25" t="s">
        <v>402</v>
      </c>
    </row>
    <row r="163" spans="1:2" ht="13.5">
      <c r="A163" s="25" t="s">
        <v>105</v>
      </c>
      <c r="B163" s="25" t="s">
        <v>561</v>
      </c>
    </row>
    <row r="164" spans="1:2" ht="13.5">
      <c r="A164" s="25" t="s">
        <v>240</v>
      </c>
      <c r="B164" s="25" t="s">
        <v>391</v>
      </c>
    </row>
    <row r="165" spans="1:2" ht="13.5">
      <c r="A165" s="25" t="s">
        <v>121</v>
      </c>
      <c r="B165" s="25" t="s">
        <v>467</v>
      </c>
    </row>
    <row r="166" spans="1:2" ht="13.5">
      <c r="A166" s="25" t="s">
        <v>303</v>
      </c>
      <c r="B166" s="25" t="s">
        <v>396</v>
      </c>
    </row>
    <row r="167" spans="1:2" ht="13.5">
      <c r="A167" s="25" t="s">
        <v>50</v>
      </c>
      <c r="B167" s="25" t="s">
        <v>507</v>
      </c>
    </row>
    <row r="168" spans="1:2" ht="13.5">
      <c r="A168" s="25" t="s">
        <v>250</v>
      </c>
      <c r="B168" s="25" t="s">
        <v>626</v>
      </c>
    </row>
    <row r="169" spans="1:2" ht="13.5">
      <c r="A169" s="25" t="s">
        <v>348</v>
      </c>
      <c r="B169" s="25" t="s">
        <v>417</v>
      </c>
    </row>
    <row r="170" spans="1:2" ht="13.5">
      <c r="A170" s="25" t="s">
        <v>236</v>
      </c>
      <c r="B170" s="25" t="s">
        <v>528</v>
      </c>
    </row>
    <row r="171" spans="1:2" ht="13.5">
      <c r="A171" s="25" t="s">
        <v>293</v>
      </c>
      <c r="B171" s="25" t="s">
        <v>604</v>
      </c>
    </row>
    <row r="172" spans="1:2" ht="13.5">
      <c r="A172" s="25" t="s">
        <v>334</v>
      </c>
      <c r="B172" s="25" t="s">
        <v>586</v>
      </c>
    </row>
    <row r="173" spans="1:2" ht="13.5">
      <c r="A173" s="25" t="s">
        <v>75</v>
      </c>
      <c r="B173" s="25" t="s">
        <v>606</v>
      </c>
    </row>
    <row r="174" spans="1:2" ht="13.5">
      <c r="A174" s="25" t="s">
        <v>206</v>
      </c>
      <c r="B174" s="25" t="s">
        <v>455</v>
      </c>
    </row>
    <row r="175" spans="1:2" ht="13.5">
      <c r="A175" s="25" t="s">
        <v>98</v>
      </c>
      <c r="B175" s="25" t="s">
        <v>442</v>
      </c>
    </row>
    <row r="176" spans="1:2" ht="13.5">
      <c r="A176" s="25" t="s">
        <v>340</v>
      </c>
      <c r="B176" s="25" t="s">
        <v>480</v>
      </c>
    </row>
    <row r="177" spans="1:2" ht="13.5">
      <c r="A177" s="25" t="s">
        <v>315</v>
      </c>
      <c r="B177" s="25" t="s">
        <v>367</v>
      </c>
    </row>
    <row r="178" spans="1:2" ht="13.5">
      <c r="A178" s="25" t="s">
        <v>282</v>
      </c>
      <c r="B178" s="25" t="s">
        <v>622</v>
      </c>
    </row>
    <row r="179" spans="1:2" ht="13.5">
      <c r="A179" s="25" t="s">
        <v>212</v>
      </c>
      <c r="B179" s="25" t="s">
        <v>487</v>
      </c>
    </row>
    <row r="180" spans="1:2" ht="13.5">
      <c r="A180" s="25" t="s">
        <v>55</v>
      </c>
      <c r="B180" s="25" t="s">
        <v>386</v>
      </c>
    </row>
    <row r="181" spans="1:2" ht="13.5">
      <c r="A181" s="25" t="s">
        <v>133</v>
      </c>
      <c r="B181" s="25" t="s">
        <v>390</v>
      </c>
    </row>
    <row r="182" spans="1:2" ht="13.5">
      <c r="A182" s="25" t="s">
        <v>229</v>
      </c>
      <c r="B182" s="25" t="s">
        <v>456</v>
      </c>
    </row>
    <row r="183" spans="1:2" ht="13.5">
      <c r="A183" s="25" t="s">
        <v>88</v>
      </c>
      <c r="B183" s="25" t="s">
        <v>650</v>
      </c>
    </row>
    <row r="184" spans="1:2" ht="13.5">
      <c r="A184" s="25" t="s">
        <v>285</v>
      </c>
      <c r="B184" s="25" t="s">
        <v>415</v>
      </c>
    </row>
    <row r="185" spans="1:2" ht="13.5">
      <c r="A185" s="25" t="s">
        <v>89</v>
      </c>
      <c r="B185" s="25" t="s">
        <v>519</v>
      </c>
    </row>
    <row r="186" spans="1:2" ht="13.5">
      <c r="A186" s="25" t="s">
        <v>184</v>
      </c>
      <c r="B186" s="25" t="s">
        <v>621</v>
      </c>
    </row>
    <row r="187" spans="1:2" ht="13.5">
      <c r="A187" s="25" t="s">
        <v>101</v>
      </c>
      <c r="B187" s="25" t="s">
        <v>491</v>
      </c>
    </row>
    <row r="188" spans="1:2" ht="13.5">
      <c r="A188" s="25" t="s">
        <v>257</v>
      </c>
      <c r="B188" s="25" t="s">
        <v>393</v>
      </c>
    </row>
    <row r="189" spans="1:2" ht="13.5">
      <c r="A189" s="25" t="s">
        <v>357</v>
      </c>
      <c r="B189" s="25" t="s">
        <v>566</v>
      </c>
    </row>
    <row r="190" spans="1:2" ht="13.5">
      <c r="A190" s="25" t="s">
        <v>123</v>
      </c>
      <c r="B190" s="25" t="s">
        <v>463</v>
      </c>
    </row>
    <row r="191" spans="1:2" ht="13.5">
      <c r="A191" s="25" t="s">
        <v>87</v>
      </c>
      <c r="B191" s="25" t="s">
        <v>427</v>
      </c>
    </row>
    <row r="192" spans="1:2" ht="13.5">
      <c r="A192" s="25" t="s">
        <v>193</v>
      </c>
      <c r="B192" s="25" t="s">
        <v>367</v>
      </c>
    </row>
    <row r="193" spans="1:2" ht="13.5">
      <c r="A193" s="25" t="s">
        <v>244</v>
      </c>
      <c r="B193" s="25" t="s">
        <v>419</v>
      </c>
    </row>
    <row r="194" spans="1:2" ht="13.5">
      <c r="A194" s="25" t="s">
        <v>332</v>
      </c>
      <c r="B194" s="25" t="s">
        <v>412</v>
      </c>
    </row>
    <row r="195" spans="1:2" ht="13.5">
      <c r="A195" s="25" t="s">
        <v>140</v>
      </c>
      <c r="B195" s="25" t="s">
        <v>373</v>
      </c>
    </row>
    <row r="196" spans="1:2" ht="13.5">
      <c r="A196" s="25" t="s">
        <v>191</v>
      </c>
      <c r="B196" s="25" t="s">
        <v>474</v>
      </c>
    </row>
    <row r="197" spans="1:2" ht="13.5">
      <c r="A197" s="25" t="s">
        <v>354</v>
      </c>
      <c r="B197" s="25" t="s">
        <v>585</v>
      </c>
    </row>
    <row r="198" spans="1:2" ht="13.5">
      <c r="A198" s="25" t="s">
        <v>120</v>
      </c>
      <c r="B198" s="25" t="s">
        <v>367</v>
      </c>
    </row>
    <row r="199" spans="1:2" ht="13.5">
      <c r="A199" s="25" t="s">
        <v>350</v>
      </c>
      <c r="B199" s="25" t="s">
        <v>564</v>
      </c>
    </row>
    <row r="200" spans="1:2" ht="13.5">
      <c r="A200" s="25" t="s">
        <v>254</v>
      </c>
      <c r="B200" s="25" t="s">
        <v>559</v>
      </c>
    </row>
    <row r="201" spans="1:2" ht="13.5">
      <c r="A201" s="25" t="s">
        <v>246</v>
      </c>
      <c r="B201" s="25" t="s">
        <v>600</v>
      </c>
    </row>
    <row r="202" spans="1:2" ht="13.5">
      <c r="A202" s="25" t="s">
        <v>31</v>
      </c>
      <c r="B202" s="25" t="s">
        <v>499</v>
      </c>
    </row>
    <row r="203" spans="1:2" ht="13.5">
      <c r="A203" s="25" t="s">
        <v>189</v>
      </c>
      <c r="B203" s="25" t="s">
        <v>443</v>
      </c>
    </row>
    <row r="204" spans="1:2" ht="13.5">
      <c r="A204" s="25" t="s">
        <v>295</v>
      </c>
      <c r="B204" s="25" t="s">
        <v>570</v>
      </c>
    </row>
    <row r="205" spans="1:2" ht="13.5">
      <c r="A205" s="25" t="s">
        <v>260</v>
      </c>
      <c r="B205" s="25" t="s">
        <v>642</v>
      </c>
    </row>
    <row r="206" spans="1:2" ht="13.5">
      <c r="A206" s="25" t="s">
        <v>253</v>
      </c>
      <c r="B206" s="25" t="s">
        <v>647</v>
      </c>
    </row>
    <row r="207" spans="1:2" ht="13.5">
      <c r="A207" s="25" t="s">
        <v>97</v>
      </c>
      <c r="B207" s="25" t="s">
        <v>641</v>
      </c>
    </row>
    <row r="208" spans="1:2" ht="13.5">
      <c r="A208" s="25" t="s">
        <v>110</v>
      </c>
      <c r="B208" s="25" t="s">
        <v>544</v>
      </c>
    </row>
    <row r="209" spans="1:2" ht="13.5">
      <c r="A209" s="25" t="s">
        <v>131</v>
      </c>
      <c r="B209" s="25" t="s">
        <v>617</v>
      </c>
    </row>
    <row r="210" spans="1:2" ht="13.5">
      <c r="A210" s="25" t="s">
        <v>231</v>
      </c>
      <c r="B210" s="25" t="s">
        <v>477</v>
      </c>
    </row>
    <row r="211" spans="1:2" ht="13.5">
      <c r="A211" s="25" t="s">
        <v>145</v>
      </c>
      <c r="B211" s="25" t="s">
        <v>457</v>
      </c>
    </row>
    <row r="212" spans="1:2" ht="13.5">
      <c r="A212" s="25" t="s">
        <v>281</v>
      </c>
      <c r="B212" s="25" t="s">
        <v>498</v>
      </c>
    </row>
    <row r="213" spans="1:2" ht="13.5">
      <c r="A213" s="25" t="s">
        <v>286</v>
      </c>
      <c r="B213" s="25" t="s">
        <v>367</v>
      </c>
    </row>
    <row r="214" spans="1:2" ht="13.5">
      <c r="A214" s="25" t="s">
        <v>279</v>
      </c>
      <c r="B214" s="25" t="s">
        <v>422</v>
      </c>
    </row>
    <row r="215" spans="1:2" ht="13.5">
      <c r="A215" s="25" t="s">
        <v>276</v>
      </c>
      <c r="B215" s="25" t="s">
        <v>430</v>
      </c>
    </row>
    <row r="216" spans="1:2" ht="13.5">
      <c r="A216" s="25" t="s">
        <v>278</v>
      </c>
      <c r="B216" s="25" t="s">
        <v>633</v>
      </c>
    </row>
    <row r="217" spans="1:2" ht="13.5">
      <c r="A217" s="25" t="s">
        <v>103</v>
      </c>
      <c r="B217" s="25" t="s">
        <v>471</v>
      </c>
    </row>
    <row r="218" spans="1:2" ht="13.5">
      <c r="A218" s="25" t="s">
        <v>226</v>
      </c>
      <c r="B218" s="25" t="s">
        <v>651</v>
      </c>
    </row>
    <row r="219" spans="1:2" ht="13.5">
      <c r="A219" s="25" t="s">
        <v>155</v>
      </c>
      <c r="B219" s="25" t="s">
        <v>630</v>
      </c>
    </row>
    <row r="220" spans="1:2" ht="13.5">
      <c r="A220" s="25" t="s">
        <v>358</v>
      </c>
      <c r="B220" s="25" t="s">
        <v>413</v>
      </c>
    </row>
    <row r="221" spans="1:2" ht="13.5">
      <c r="A221" s="25" t="s">
        <v>79</v>
      </c>
      <c r="B221" s="25" t="s">
        <v>420</v>
      </c>
    </row>
    <row r="222" spans="1:2" ht="13.5">
      <c r="A222" s="25" t="s">
        <v>306</v>
      </c>
      <c r="B222" s="25" t="s">
        <v>476</v>
      </c>
    </row>
    <row r="223" spans="1:2" ht="13.5">
      <c r="A223" s="25" t="s">
        <v>347</v>
      </c>
      <c r="B223" s="25" t="s">
        <v>492</v>
      </c>
    </row>
    <row r="224" spans="1:2" ht="13.5">
      <c r="A224" s="25" t="s">
        <v>40</v>
      </c>
      <c r="B224" s="25" t="s">
        <v>451</v>
      </c>
    </row>
    <row r="225" spans="1:2" ht="13.5">
      <c r="A225" s="25" t="s">
        <v>179</v>
      </c>
      <c r="B225" s="25" t="s">
        <v>573</v>
      </c>
    </row>
    <row r="226" spans="1:2" ht="13.5">
      <c r="A226" s="25" t="s">
        <v>71</v>
      </c>
      <c r="B226" s="25" t="s">
        <v>439</v>
      </c>
    </row>
    <row r="227" spans="1:2" ht="13.5">
      <c r="A227" s="25" t="s">
        <v>35</v>
      </c>
      <c r="B227" s="25" t="s">
        <v>513</v>
      </c>
    </row>
    <row r="228" spans="1:2" ht="13.5">
      <c r="A228" s="25" t="s">
        <v>44</v>
      </c>
      <c r="B228" s="25" t="s">
        <v>512</v>
      </c>
    </row>
    <row r="229" spans="1:2" ht="13.5">
      <c r="A229" s="25" t="s">
        <v>267</v>
      </c>
      <c r="B229" s="25" t="s">
        <v>472</v>
      </c>
    </row>
    <row r="230" spans="1:2" ht="13.5">
      <c r="A230" s="25" t="s">
        <v>114</v>
      </c>
      <c r="B230" s="25" t="s">
        <v>438</v>
      </c>
    </row>
    <row r="231" spans="1:2" ht="13.5">
      <c r="A231" s="25" t="s">
        <v>38</v>
      </c>
      <c r="B231" s="25" t="s">
        <v>445</v>
      </c>
    </row>
    <row r="232" spans="1:2" ht="13.5">
      <c r="A232" s="25" t="s">
        <v>228</v>
      </c>
      <c r="B232" s="25" t="s">
        <v>464</v>
      </c>
    </row>
    <row r="233" spans="1:2" ht="13.5">
      <c r="A233" s="25" t="s">
        <v>36</v>
      </c>
      <c r="B233" s="25" t="s">
        <v>483</v>
      </c>
    </row>
    <row r="234" spans="1:2" ht="13.5">
      <c r="A234" s="25" t="s">
        <v>63</v>
      </c>
      <c r="B234" s="25" t="s">
        <v>490</v>
      </c>
    </row>
    <row r="235" spans="1:2" ht="13.5">
      <c r="A235" s="25" t="s">
        <v>113</v>
      </c>
      <c r="B235" s="25" t="s">
        <v>638</v>
      </c>
    </row>
    <row r="236" spans="1:2" ht="13.5">
      <c r="A236" s="25" t="s">
        <v>249</v>
      </c>
      <c r="B236" s="25" t="s">
        <v>601</v>
      </c>
    </row>
    <row r="237" spans="1:2" ht="13.5">
      <c r="A237" s="25" t="s">
        <v>356</v>
      </c>
      <c r="B237" s="25" t="s">
        <v>500</v>
      </c>
    </row>
    <row r="238" spans="1:2" ht="13.5">
      <c r="A238" s="25" t="s">
        <v>68</v>
      </c>
      <c r="B238" s="25" t="s">
        <v>542</v>
      </c>
    </row>
    <row r="239" spans="1:2" ht="13.5">
      <c r="A239" s="25" t="s">
        <v>269</v>
      </c>
      <c r="B239" s="25" t="s">
        <v>568</v>
      </c>
    </row>
    <row r="240" spans="1:2" ht="13.5">
      <c r="A240" s="25" t="s">
        <v>94</v>
      </c>
      <c r="B240" s="25" t="s">
        <v>527</v>
      </c>
    </row>
    <row r="241" spans="1:2" ht="13.5">
      <c r="A241" s="25" t="s">
        <v>95</v>
      </c>
      <c r="B241" s="25" t="s">
        <v>550</v>
      </c>
    </row>
    <row r="242" spans="1:2" ht="13.5">
      <c r="A242" s="25" t="s">
        <v>221</v>
      </c>
      <c r="B242" s="25" t="s">
        <v>605</v>
      </c>
    </row>
    <row r="243" spans="1:2" ht="13.5">
      <c r="A243" s="25" t="s">
        <v>307</v>
      </c>
      <c r="B243" s="25" t="s">
        <v>449</v>
      </c>
    </row>
    <row r="244" spans="1:2" ht="13.5">
      <c r="A244" s="25" t="s">
        <v>172</v>
      </c>
      <c r="B244" s="25" t="s">
        <v>437</v>
      </c>
    </row>
    <row r="245" spans="1:2" ht="13.5">
      <c r="A245" s="25" t="s">
        <v>322</v>
      </c>
      <c r="B245" s="25" t="s">
        <v>389</v>
      </c>
    </row>
    <row r="246" spans="1:2" ht="13.5">
      <c r="A246" s="25" t="s">
        <v>141</v>
      </c>
      <c r="B246" s="25" t="s">
        <v>475</v>
      </c>
    </row>
    <row r="247" spans="1:2" ht="13.5">
      <c r="A247" s="25" t="s">
        <v>333</v>
      </c>
      <c r="B247" s="25" t="s">
        <v>504</v>
      </c>
    </row>
    <row r="248" spans="1:2" ht="13.5">
      <c r="A248" s="25" t="s">
        <v>217</v>
      </c>
      <c r="B248" s="25" t="s">
        <v>631</v>
      </c>
    </row>
    <row r="249" spans="1:2" ht="13.5">
      <c r="A249" s="25" t="s">
        <v>363</v>
      </c>
      <c r="B249" s="25" t="s">
        <v>502</v>
      </c>
    </row>
    <row r="250" spans="1:2" ht="13.5">
      <c r="A250" s="25" t="s">
        <v>331</v>
      </c>
      <c r="B250" s="25" t="s">
        <v>510</v>
      </c>
    </row>
    <row r="251" spans="1:2" ht="13.5">
      <c r="A251" s="25" t="s">
        <v>78</v>
      </c>
      <c r="B251" s="25" t="s">
        <v>431</v>
      </c>
    </row>
    <row r="252" spans="1:2" ht="13.5">
      <c r="A252" s="25" t="s">
        <v>201</v>
      </c>
      <c r="B252" s="25" t="s">
        <v>408</v>
      </c>
    </row>
    <row r="253" spans="1:2" ht="13.5">
      <c r="A253" s="25" t="s">
        <v>146</v>
      </c>
      <c r="B253" s="25" t="s">
        <v>558</v>
      </c>
    </row>
    <row r="254" spans="1:2" ht="13.5">
      <c r="A254" s="25" t="s">
        <v>45</v>
      </c>
      <c r="B254" s="25" t="s">
        <v>409</v>
      </c>
    </row>
    <row r="255" spans="1:2" ht="13.5">
      <c r="A255" s="25" t="s">
        <v>317</v>
      </c>
      <c r="B255" s="25" t="s">
        <v>616</v>
      </c>
    </row>
    <row r="256" spans="1:2" ht="13.5">
      <c r="A256" s="25" t="s">
        <v>360</v>
      </c>
      <c r="B256" s="25" t="s">
        <v>368</v>
      </c>
    </row>
    <row r="257" spans="1:2" ht="13.5">
      <c r="A257" s="25" t="s">
        <v>144</v>
      </c>
      <c r="B257" s="25" t="s">
        <v>548</v>
      </c>
    </row>
    <row r="258" spans="1:2" ht="13.5">
      <c r="A258" s="25" t="s">
        <v>82</v>
      </c>
      <c r="B258" s="25" t="s">
        <v>571</v>
      </c>
    </row>
    <row r="259" spans="1:2" ht="13.5">
      <c r="A259" s="25" t="s">
        <v>287</v>
      </c>
      <c r="B259" s="25" t="s">
        <v>557</v>
      </c>
    </row>
    <row r="260" spans="1:2" ht="13.5">
      <c r="A260" s="25" t="s">
        <v>175</v>
      </c>
      <c r="B260" s="25" t="s">
        <v>597</v>
      </c>
    </row>
    <row r="261" spans="1:2" ht="13.5">
      <c r="A261" s="25" t="s">
        <v>241</v>
      </c>
      <c r="B261" s="25" t="s">
        <v>496</v>
      </c>
    </row>
    <row r="262" spans="1:2" ht="13.5">
      <c r="A262" s="25" t="s">
        <v>321</v>
      </c>
      <c r="B262" s="25" t="s">
        <v>486</v>
      </c>
    </row>
    <row r="263" spans="1:2" ht="13.5">
      <c r="A263" s="25" t="s">
        <v>344</v>
      </c>
      <c r="B263" s="25" t="s">
        <v>478</v>
      </c>
    </row>
    <row r="264" spans="1:2" ht="13.5">
      <c r="A264" s="25" t="s">
        <v>324</v>
      </c>
      <c r="B264" s="25" t="s">
        <v>398</v>
      </c>
    </row>
    <row r="265" spans="1:2" ht="13.5">
      <c r="A265" s="25" t="s">
        <v>126</v>
      </c>
      <c r="B265" s="25" t="s">
        <v>546</v>
      </c>
    </row>
    <row r="266" spans="1:2" ht="13.5">
      <c r="A266" s="25" t="s">
        <v>292</v>
      </c>
      <c r="B266" s="25" t="s">
        <v>489</v>
      </c>
    </row>
    <row r="267" spans="1:2" ht="13.5">
      <c r="A267" s="25" t="s">
        <v>215</v>
      </c>
      <c r="B267" s="25" t="s">
        <v>488</v>
      </c>
    </row>
    <row r="268" spans="1:2" ht="13.5">
      <c r="A268" s="25" t="s">
        <v>81</v>
      </c>
      <c r="B268" s="25" t="s">
        <v>643</v>
      </c>
    </row>
    <row r="269" spans="1:2" ht="13.5">
      <c r="A269" s="25" t="s">
        <v>102</v>
      </c>
      <c r="B269" s="25" t="s">
        <v>551</v>
      </c>
    </row>
    <row r="270" spans="1:2" ht="13.5">
      <c r="A270" s="25" t="s">
        <v>302</v>
      </c>
      <c r="B270" s="25" t="s">
        <v>569</v>
      </c>
    </row>
    <row r="271" spans="1:2" ht="13.5">
      <c r="A271" s="25" t="s">
        <v>255</v>
      </c>
      <c r="B271" s="25" t="s">
        <v>375</v>
      </c>
    </row>
    <row r="272" spans="1:2" ht="13.5">
      <c r="A272" s="25" t="s">
        <v>335</v>
      </c>
      <c r="B272" s="25" t="s">
        <v>426</v>
      </c>
    </row>
    <row r="273" spans="1:2" ht="13.5">
      <c r="A273" s="25" t="s">
        <v>364</v>
      </c>
      <c r="B273" s="25" t="s">
        <v>590</v>
      </c>
    </row>
    <row r="274" spans="1:2" ht="13.5">
      <c r="A274" s="25" t="s">
        <v>147</v>
      </c>
      <c r="B274" s="25" t="s">
        <v>555</v>
      </c>
    </row>
    <row r="275" spans="1:2" ht="13.5">
      <c r="A275" s="25" t="s">
        <v>85</v>
      </c>
      <c r="B275" s="25" t="s">
        <v>623</v>
      </c>
    </row>
    <row r="276" spans="1:2" ht="13.5">
      <c r="A276" s="25" t="s">
        <v>134</v>
      </c>
      <c r="B276" s="25" t="s">
        <v>595</v>
      </c>
    </row>
    <row r="277" spans="1:2" ht="13.5">
      <c r="A277" s="25" t="s">
        <v>41</v>
      </c>
      <c r="B277" s="25" t="s">
        <v>514</v>
      </c>
    </row>
    <row r="278" spans="1:2" ht="13.5">
      <c r="A278" s="25" t="s">
        <v>277</v>
      </c>
      <c r="B278" s="25" t="s">
        <v>598</v>
      </c>
    </row>
    <row r="279" spans="1:2" ht="13.5">
      <c r="A279" s="25" t="s">
        <v>337</v>
      </c>
      <c r="B279" s="25" t="s">
        <v>531</v>
      </c>
    </row>
    <row r="280" spans="1:2" ht="13.5">
      <c r="A280" s="25" t="s">
        <v>341</v>
      </c>
      <c r="B280" s="25" t="s">
        <v>444</v>
      </c>
    </row>
    <row r="281" spans="1:2" ht="13.5">
      <c r="A281" s="25" t="s">
        <v>305</v>
      </c>
      <c r="B281" s="25" t="s">
        <v>594</v>
      </c>
    </row>
    <row r="282" spans="1:2" ht="13.5">
      <c r="A282" s="25" t="s">
        <v>280</v>
      </c>
      <c r="B282" s="25" t="s">
        <v>400</v>
      </c>
    </row>
    <row r="283" spans="1:2" ht="13.5">
      <c r="A283" s="25" t="s">
        <v>230</v>
      </c>
      <c r="B283" s="25" t="s">
        <v>506</v>
      </c>
    </row>
    <row r="284" spans="1:2" ht="13.5">
      <c r="A284" s="25" t="s">
        <v>67</v>
      </c>
      <c r="B284" s="25" t="s">
        <v>387</v>
      </c>
    </row>
    <row r="285" spans="1:2" ht="13.5">
      <c r="A285" s="25" t="s">
        <v>263</v>
      </c>
      <c r="B285" s="25" t="s">
        <v>515</v>
      </c>
    </row>
    <row r="286" spans="1:2" ht="13.5">
      <c r="A286" s="25" t="s">
        <v>270</v>
      </c>
      <c r="B286" s="25" t="s">
        <v>567</v>
      </c>
    </row>
    <row r="287" spans="1:2" ht="13.5">
      <c r="A287" s="25" t="s">
        <v>51</v>
      </c>
      <c r="B287" s="25" t="s">
        <v>608</v>
      </c>
    </row>
    <row r="288" spans="1:2" ht="13.5">
      <c r="A288" s="25" t="s">
        <v>313</v>
      </c>
      <c r="B288" s="25" t="s">
        <v>403</v>
      </c>
    </row>
    <row r="289" spans="1:2" ht="13.5">
      <c r="A289" s="25" t="s">
        <v>311</v>
      </c>
      <c r="B289" s="25" t="s">
        <v>629</v>
      </c>
    </row>
    <row r="290" spans="1:2" ht="13.5">
      <c r="A290" s="25" t="s">
        <v>107</v>
      </c>
      <c r="B290" s="25" t="s">
        <v>584</v>
      </c>
    </row>
    <row r="291" spans="1:2" ht="13.5">
      <c r="A291" s="25" t="s">
        <v>177</v>
      </c>
      <c r="B291" s="25" t="s">
        <v>587</v>
      </c>
    </row>
    <row r="292" spans="1:2" ht="13.5">
      <c r="A292" s="25" t="s">
        <v>119</v>
      </c>
      <c r="B292" s="25" t="s">
        <v>637</v>
      </c>
    </row>
    <row r="293" spans="1:2" ht="13.5">
      <c r="A293" s="25" t="s">
        <v>200</v>
      </c>
      <c r="B293" s="25" t="s">
        <v>562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0"/>
  <sheetViews>
    <sheetView zoomScalePageLayoutView="0" workbookViewId="0" topLeftCell="B1">
      <selection activeCell="D49" sqref="D49:E50"/>
    </sheetView>
  </sheetViews>
  <sheetFormatPr defaultColWidth="9.00390625" defaultRowHeight="13.5"/>
  <cols>
    <col min="1" max="1" width="1.875" style="35" hidden="1" customWidth="1"/>
    <col min="2" max="2" width="7.625" style="46" customWidth="1"/>
    <col min="3" max="3" width="7.25390625" style="35" customWidth="1"/>
    <col min="4" max="4" width="1.75390625" style="35" customWidth="1"/>
    <col min="5" max="5" width="12.75390625" style="36" customWidth="1"/>
    <col min="6" max="6" width="8.375" style="35" customWidth="1"/>
    <col min="7" max="7" width="11.625" style="35" customWidth="1"/>
    <col min="8" max="8" width="1.37890625" style="35" customWidth="1"/>
    <col min="9" max="9" width="8.875" style="35" customWidth="1"/>
    <col min="10" max="10" width="4.00390625" style="35" customWidth="1"/>
    <col min="11" max="11" width="7.75390625" style="36" customWidth="1"/>
    <col min="12" max="12" width="1.625" style="35" customWidth="1"/>
    <col min="13" max="13" width="2.25390625" style="36" customWidth="1"/>
    <col min="14" max="14" width="3.625" style="35" customWidth="1"/>
    <col min="15" max="15" width="7.625" style="36" customWidth="1"/>
    <col min="16" max="16" width="7.625" style="35" customWidth="1"/>
    <col min="17" max="17" width="5.75390625" style="35" customWidth="1"/>
    <col min="18" max="16384" width="9.00390625" style="35" customWidth="1"/>
  </cols>
  <sheetData>
    <row r="1" spans="2:17" ht="13.5">
      <c r="B1" s="53"/>
      <c r="C1" s="56"/>
      <c r="D1" s="57"/>
      <c r="E1" s="58"/>
      <c r="F1" s="57"/>
      <c r="G1" s="57"/>
      <c r="H1" s="57"/>
      <c r="I1" s="57"/>
      <c r="J1" s="57"/>
      <c r="K1" s="58"/>
      <c r="L1" s="57"/>
      <c r="M1" s="58"/>
      <c r="N1" s="57"/>
      <c r="O1" s="58"/>
      <c r="P1" s="57"/>
      <c r="Q1" s="57"/>
    </row>
    <row r="2" spans="2:17" ht="13.5">
      <c r="B2" s="53"/>
      <c r="C2" s="56"/>
      <c r="D2" s="57"/>
      <c r="E2" s="58"/>
      <c r="F2" s="57"/>
      <c r="G2" s="57"/>
      <c r="H2" s="57"/>
      <c r="I2" s="57"/>
      <c r="J2" s="57"/>
      <c r="K2" s="58"/>
      <c r="L2" s="57"/>
      <c r="M2" s="58"/>
      <c r="N2" s="57"/>
      <c r="O2" s="58"/>
      <c r="P2" s="57"/>
      <c r="Q2" s="57"/>
    </row>
    <row r="3" spans="2:17" ht="14.25">
      <c r="B3" s="53"/>
      <c r="C3" s="56"/>
      <c r="D3" s="57"/>
      <c r="E3" s="58"/>
      <c r="F3" s="57"/>
      <c r="G3" s="57"/>
      <c r="H3" s="57"/>
      <c r="I3" s="57"/>
      <c r="J3" s="57"/>
      <c r="K3" s="58"/>
      <c r="L3" s="57"/>
      <c r="M3" s="58"/>
      <c r="N3" s="57"/>
      <c r="O3" s="58"/>
      <c r="P3" s="57"/>
      <c r="Q3" s="57"/>
    </row>
    <row r="4" spans="2:17" ht="21.75" customHeight="1">
      <c r="B4" s="53"/>
      <c r="C4" s="56"/>
      <c r="D4" s="57"/>
      <c r="E4" s="58"/>
      <c r="F4" s="57"/>
      <c r="G4" s="57"/>
      <c r="H4" s="57"/>
      <c r="I4" s="57"/>
      <c r="J4" s="57"/>
      <c r="K4" s="58"/>
      <c r="L4" s="57"/>
      <c r="M4" s="58"/>
      <c r="N4" s="57"/>
      <c r="O4" s="58"/>
      <c r="P4" s="57"/>
      <c r="Q4" s="57"/>
    </row>
    <row r="5" spans="2:17" ht="19.5">
      <c r="B5" s="53"/>
      <c r="C5" s="56"/>
      <c r="D5" s="57"/>
      <c r="E5" s="58"/>
      <c r="F5" s="61" t="s">
        <v>724</v>
      </c>
      <c r="G5" s="57"/>
      <c r="H5" s="57"/>
      <c r="I5" s="57"/>
      <c r="J5" s="57"/>
      <c r="K5" s="58"/>
      <c r="L5" s="57"/>
      <c r="M5" s="58"/>
      <c r="N5" s="57"/>
      <c r="O5" s="58"/>
      <c r="P5" s="57"/>
      <c r="Q5" s="57"/>
    </row>
    <row r="6" spans="2:17" ht="6.75" customHeight="1">
      <c r="B6" s="53"/>
      <c r="C6" s="56"/>
      <c r="D6" s="57"/>
      <c r="E6" s="58"/>
      <c r="F6" s="57"/>
      <c r="G6" s="57"/>
      <c r="H6" s="57"/>
      <c r="I6" s="57"/>
      <c r="J6" s="57"/>
      <c r="K6" s="58"/>
      <c r="L6" s="57"/>
      <c r="M6" s="58"/>
      <c r="N6" s="57"/>
      <c r="O6" s="58"/>
      <c r="P6" s="57"/>
      <c r="Q6" s="57"/>
    </row>
    <row r="7" spans="2:17" ht="14.25">
      <c r="B7" s="53"/>
      <c r="C7" s="56"/>
      <c r="D7" s="57"/>
      <c r="E7" s="58"/>
      <c r="F7" s="57"/>
      <c r="G7" s="57"/>
      <c r="H7" s="57"/>
      <c r="I7" s="57"/>
      <c r="J7" s="57"/>
      <c r="K7" s="58"/>
      <c r="L7" s="57"/>
      <c r="M7" s="58"/>
      <c r="N7" s="57"/>
      <c r="O7" s="58"/>
      <c r="P7" s="57"/>
      <c r="Q7" s="57"/>
    </row>
    <row r="8" spans="2:17" ht="14.25">
      <c r="B8" s="53"/>
      <c r="C8" s="56"/>
      <c r="D8" s="57"/>
      <c r="E8" s="58"/>
      <c r="F8" s="57"/>
      <c r="G8" s="57"/>
      <c r="H8" s="57"/>
      <c r="I8" s="57"/>
      <c r="J8" s="57"/>
      <c r="K8" s="58"/>
      <c r="L8" s="57"/>
      <c r="M8" s="58"/>
      <c r="N8" s="57"/>
      <c r="O8" s="58"/>
      <c r="P8" s="57"/>
      <c r="Q8" s="57"/>
    </row>
    <row r="9" spans="2:17" ht="14.25">
      <c r="B9" s="53"/>
      <c r="C9" s="56"/>
      <c r="D9" s="57"/>
      <c r="E9" s="58"/>
      <c r="F9" s="57"/>
      <c r="G9" s="57"/>
      <c r="H9" s="57"/>
      <c r="I9" s="57"/>
      <c r="J9" s="57"/>
      <c r="K9" s="58"/>
      <c r="L9" s="57"/>
      <c r="M9" s="58"/>
      <c r="N9" s="57"/>
      <c r="O9" s="58"/>
      <c r="P9" s="57"/>
      <c r="Q9" s="57"/>
    </row>
    <row r="10" spans="2:17" ht="13.5">
      <c r="B10" s="53"/>
      <c r="C10" s="57" t="s">
        <v>723</v>
      </c>
      <c r="D10" s="57"/>
      <c r="E10" s="58"/>
      <c r="F10" s="57"/>
      <c r="G10" s="57"/>
      <c r="H10" s="57"/>
      <c r="I10" s="57"/>
      <c r="J10" s="57"/>
      <c r="K10" s="58"/>
      <c r="L10" s="57"/>
      <c r="M10" s="58"/>
      <c r="N10" s="57"/>
      <c r="O10" s="58"/>
      <c r="P10" s="57"/>
      <c r="Q10" s="57"/>
    </row>
    <row r="11" spans="2:17" ht="14.25">
      <c r="B11" s="53"/>
      <c r="C11" s="56"/>
      <c r="D11" s="57"/>
      <c r="E11" s="58"/>
      <c r="F11" s="57"/>
      <c r="G11" s="57"/>
      <c r="H11" s="57"/>
      <c r="I11" s="57"/>
      <c r="J11" s="57"/>
      <c r="K11" s="58"/>
      <c r="L11" s="57"/>
      <c r="M11" s="58"/>
      <c r="N11" s="57"/>
      <c r="O11" s="58"/>
      <c r="P11" s="57"/>
      <c r="Q11" s="57"/>
    </row>
    <row r="12" spans="2:17" ht="14.25">
      <c r="B12" s="53"/>
      <c r="C12" s="56"/>
      <c r="D12" s="57"/>
      <c r="E12" s="58"/>
      <c r="F12" s="57"/>
      <c r="G12" s="57"/>
      <c r="H12" s="57"/>
      <c r="I12" s="57"/>
      <c r="J12" s="57"/>
      <c r="K12" s="58"/>
      <c r="L12" s="59"/>
      <c r="M12" s="59"/>
      <c r="N12" s="60"/>
      <c r="O12" s="59"/>
      <c r="P12" s="60"/>
      <c r="Q12" s="57"/>
    </row>
    <row r="13" spans="2:17" ht="4.5" customHeight="1">
      <c r="B13" s="53"/>
      <c r="C13" s="56"/>
      <c r="D13" s="57"/>
      <c r="E13" s="58"/>
      <c r="F13" s="57"/>
      <c r="G13" s="57"/>
      <c r="H13" s="57"/>
      <c r="I13" s="57"/>
      <c r="J13" s="57"/>
      <c r="K13" s="58"/>
      <c r="L13" s="57"/>
      <c r="M13" s="58"/>
      <c r="N13" s="57"/>
      <c r="O13" s="58"/>
      <c r="P13" s="57"/>
      <c r="Q13" s="57"/>
    </row>
    <row r="14" spans="2:17" ht="14.25">
      <c r="B14" s="53"/>
      <c r="C14" s="56"/>
      <c r="D14" s="57"/>
      <c r="E14" s="58"/>
      <c r="F14" s="57"/>
      <c r="G14" s="57"/>
      <c r="H14" s="57"/>
      <c r="I14" s="57"/>
      <c r="J14" s="57"/>
      <c r="K14" s="58"/>
      <c r="L14" s="57"/>
      <c r="M14" s="58"/>
      <c r="N14" s="57"/>
      <c r="O14" s="79">
        <v>15</v>
      </c>
      <c r="P14" s="108">
        <v>15</v>
      </c>
      <c r="Q14" s="57"/>
    </row>
    <row r="15" spans="2:17" ht="14.25" customHeight="1">
      <c r="B15" s="53"/>
      <c r="C15" s="56"/>
      <c r="D15" s="57"/>
      <c r="E15" s="58"/>
      <c r="F15" s="57"/>
      <c r="G15" s="57"/>
      <c r="H15" s="57"/>
      <c r="I15" s="57"/>
      <c r="J15" s="57"/>
      <c r="K15" s="58"/>
      <c r="L15" s="57"/>
      <c r="M15" s="58"/>
      <c r="N15" s="57"/>
      <c r="O15" s="58"/>
      <c r="P15" s="108"/>
      <c r="Q15" s="57"/>
    </row>
    <row r="16" spans="2:17" ht="11.25" customHeight="1">
      <c r="B16" s="53"/>
      <c r="C16" s="56"/>
      <c r="D16" s="57"/>
      <c r="E16" s="58"/>
      <c r="F16" s="57"/>
      <c r="G16" s="57"/>
      <c r="H16" s="57"/>
      <c r="I16" s="57"/>
      <c r="J16" s="57"/>
      <c r="K16" s="58"/>
      <c r="L16" s="57"/>
      <c r="M16" s="58"/>
      <c r="N16" s="57"/>
      <c r="O16" s="58"/>
      <c r="P16" s="57"/>
      <c r="Q16" s="57"/>
    </row>
    <row r="17" spans="2:17" ht="11.25" customHeight="1">
      <c r="B17" s="53"/>
      <c r="C17" s="57"/>
      <c r="D17" s="57"/>
      <c r="E17" s="58"/>
      <c r="F17" s="57"/>
      <c r="G17" s="57"/>
      <c r="H17" s="57"/>
      <c r="I17" s="57"/>
      <c r="J17" s="57"/>
      <c r="K17" s="58"/>
      <c r="L17" s="57"/>
      <c r="M17" s="58"/>
      <c r="N17" s="57"/>
      <c r="O17" s="58"/>
      <c r="P17" s="57"/>
      <c r="Q17" s="57"/>
    </row>
    <row r="18" spans="2:17" s="45" customFormat="1" ht="15.75" customHeight="1">
      <c r="B18" s="46"/>
      <c r="C18" s="105" t="s">
        <v>704</v>
      </c>
      <c r="D18" s="106"/>
      <c r="E18" s="49" t="s">
        <v>705</v>
      </c>
      <c r="F18" s="106" t="s">
        <v>713</v>
      </c>
      <c r="G18" s="106"/>
      <c r="H18" s="106"/>
      <c r="I18" s="106" t="s">
        <v>714</v>
      </c>
      <c r="J18" s="106"/>
      <c r="K18" s="49" t="s">
        <v>706</v>
      </c>
      <c r="L18" s="106" t="s">
        <v>707</v>
      </c>
      <c r="M18" s="106"/>
      <c r="N18" s="106"/>
      <c r="O18" s="49" t="s">
        <v>708</v>
      </c>
      <c r="P18" s="50"/>
      <c r="Q18" s="64"/>
    </row>
    <row r="19" spans="1:17" ht="15.75" customHeight="1">
      <c r="A19" s="57"/>
      <c r="B19" s="53"/>
      <c r="C19" s="100"/>
      <c r="D19" s="101"/>
      <c r="E19" s="47"/>
      <c r="F19" s="101"/>
      <c r="G19" s="101"/>
      <c r="H19" s="101"/>
      <c r="I19" s="102"/>
      <c r="J19" s="102"/>
      <c r="K19" s="48"/>
      <c r="L19" s="102"/>
      <c r="M19" s="102"/>
      <c r="N19" s="102"/>
      <c r="O19" s="48"/>
      <c r="P19" s="51"/>
      <c r="Q19" s="57"/>
    </row>
    <row r="20" spans="1:17" ht="15.75" customHeight="1">
      <c r="A20" s="57"/>
      <c r="B20" s="53"/>
      <c r="C20" s="100"/>
      <c r="D20" s="101"/>
      <c r="E20" s="47"/>
      <c r="F20" s="101"/>
      <c r="G20" s="101"/>
      <c r="H20" s="101"/>
      <c r="I20" s="102"/>
      <c r="J20" s="102"/>
      <c r="K20" s="48"/>
      <c r="L20" s="102"/>
      <c r="M20" s="102"/>
      <c r="N20" s="102"/>
      <c r="O20" s="48"/>
      <c r="P20" s="51"/>
      <c r="Q20" s="57"/>
    </row>
    <row r="21" spans="1:17" ht="15.75" customHeight="1">
      <c r="A21" s="57"/>
      <c r="B21" s="53"/>
      <c r="C21" s="100"/>
      <c r="D21" s="101"/>
      <c r="E21" s="47"/>
      <c r="F21" s="101"/>
      <c r="G21" s="101"/>
      <c r="H21" s="101"/>
      <c r="I21" s="102"/>
      <c r="J21" s="102"/>
      <c r="K21" s="48"/>
      <c r="L21" s="102"/>
      <c r="M21" s="102"/>
      <c r="N21" s="102"/>
      <c r="O21" s="48"/>
      <c r="P21" s="51"/>
      <c r="Q21" s="57"/>
    </row>
    <row r="22" spans="1:17" ht="15.75" customHeight="1">
      <c r="A22" s="57"/>
      <c r="B22" s="53"/>
      <c r="C22" s="100"/>
      <c r="D22" s="101"/>
      <c r="E22" s="47"/>
      <c r="F22" s="101"/>
      <c r="G22" s="101"/>
      <c r="H22" s="101"/>
      <c r="I22" s="102"/>
      <c r="J22" s="102"/>
      <c r="K22" s="48"/>
      <c r="L22" s="102"/>
      <c r="M22" s="102"/>
      <c r="N22" s="102"/>
      <c r="O22" s="48"/>
      <c r="P22" s="51"/>
      <c r="Q22" s="57"/>
    </row>
    <row r="23" spans="1:17" ht="15.75" customHeight="1">
      <c r="A23" s="57"/>
      <c r="B23" s="103">
        <v>5</v>
      </c>
      <c r="C23" s="100"/>
      <c r="D23" s="101"/>
      <c r="E23" s="47"/>
      <c r="F23" s="101"/>
      <c r="G23" s="101"/>
      <c r="H23" s="101"/>
      <c r="I23" s="102"/>
      <c r="J23" s="102"/>
      <c r="K23" s="48"/>
      <c r="L23" s="102"/>
      <c r="M23" s="102"/>
      <c r="N23" s="102"/>
      <c r="O23" s="48"/>
      <c r="P23" s="51"/>
      <c r="Q23" s="57"/>
    </row>
    <row r="24" spans="1:17" ht="15.75" customHeight="1">
      <c r="A24" s="57"/>
      <c r="B24" s="103"/>
      <c r="C24" s="100"/>
      <c r="D24" s="101"/>
      <c r="E24" s="47"/>
      <c r="F24" s="101"/>
      <c r="G24" s="101"/>
      <c r="H24" s="101"/>
      <c r="I24" s="102"/>
      <c r="J24" s="102"/>
      <c r="K24" s="48"/>
      <c r="L24" s="102"/>
      <c r="M24" s="102"/>
      <c r="N24" s="102"/>
      <c r="O24" s="48"/>
      <c r="P24" s="51"/>
      <c r="Q24" s="57"/>
    </row>
    <row r="25" spans="1:17" ht="15.75" customHeight="1">
      <c r="A25" s="57"/>
      <c r="B25" s="53"/>
      <c r="C25" s="100"/>
      <c r="D25" s="101"/>
      <c r="E25" s="47"/>
      <c r="F25" s="101"/>
      <c r="G25" s="101"/>
      <c r="H25" s="101"/>
      <c r="I25" s="102"/>
      <c r="J25" s="102"/>
      <c r="K25" s="48"/>
      <c r="L25" s="102"/>
      <c r="M25" s="102"/>
      <c r="N25" s="102"/>
      <c r="O25" s="48"/>
      <c r="P25" s="51"/>
      <c r="Q25" s="57"/>
    </row>
    <row r="26" spans="1:17" ht="15.75" customHeight="1">
      <c r="A26" s="57"/>
      <c r="B26" s="53"/>
      <c r="C26" s="100"/>
      <c r="D26" s="101"/>
      <c r="E26" s="47"/>
      <c r="F26" s="101"/>
      <c r="G26" s="101"/>
      <c r="H26" s="101"/>
      <c r="I26" s="102"/>
      <c r="J26" s="102"/>
      <c r="K26" s="48"/>
      <c r="L26" s="102"/>
      <c r="M26" s="102"/>
      <c r="N26" s="102"/>
      <c r="O26" s="48"/>
      <c r="P26" s="51"/>
      <c r="Q26" s="57"/>
    </row>
    <row r="27" spans="1:17" ht="15.75" customHeight="1">
      <c r="A27" s="57"/>
      <c r="B27" s="53"/>
      <c r="C27" s="100"/>
      <c r="D27" s="101"/>
      <c r="E27" s="47"/>
      <c r="F27" s="101"/>
      <c r="G27" s="101"/>
      <c r="H27" s="101"/>
      <c r="I27" s="102"/>
      <c r="J27" s="102"/>
      <c r="K27" s="48"/>
      <c r="L27" s="102"/>
      <c r="M27" s="102"/>
      <c r="N27" s="102"/>
      <c r="O27" s="48"/>
      <c r="P27" s="51"/>
      <c r="Q27" s="57"/>
    </row>
    <row r="28" spans="1:17" ht="15.75" customHeight="1">
      <c r="A28" s="57"/>
      <c r="B28" s="103">
        <v>10</v>
      </c>
      <c r="C28" s="100"/>
      <c r="D28" s="101"/>
      <c r="E28" s="47"/>
      <c r="F28" s="101"/>
      <c r="G28" s="101"/>
      <c r="H28" s="101"/>
      <c r="I28" s="102"/>
      <c r="J28" s="102"/>
      <c r="K28" s="48"/>
      <c r="L28" s="102"/>
      <c r="M28" s="102"/>
      <c r="N28" s="102"/>
      <c r="O28" s="48"/>
      <c r="P28" s="51"/>
      <c r="Q28" s="57"/>
    </row>
    <row r="29" spans="1:17" ht="15.75" customHeight="1">
      <c r="A29" s="57"/>
      <c r="B29" s="103"/>
      <c r="C29" s="100"/>
      <c r="D29" s="101"/>
      <c r="E29" s="47"/>
      <c r="F29" s="101"/>
      <c r="G29" s="101"/>
      <c r="H29" s="101"/>
      <c r="I29" s="102"/>
      <c r="J29" s="102"/>
      <c r="K29" s="48"/>
      <c r="L29" s="102"/>
      <c r="M29" s="102"/>
      <c r="N29" s="102"/>
      <c r="O29" s="48"/>
      <c r="P29" s="51"/>
      <c r="Q29" s="57"/>
    </row>
    <row r="30" spans="1:17" ht="15.75" customHeight="1">
      <c r="A30" s="57"/>
      <c r="B30" s="53"/>
      <c r="C30" s="100"/>
      <c r="D30" s="101"/>
      <c r="E30" s="47"/>
      <c r="F30" s="101"/>
      <c r="G30" s="101"/>
      <c r="H30" s="101"/>
      <c r="I30" s="102"/>
      <c r="J30" s="102"/>
      <c r="K30" s="48"/>
      <c r="L30" s="102"/>
      <c r="M30" s="102"/>
      <c r="N30" s="102"/>
      <c r="O30" s="48"/>
      <c r="P30" s="51"/>
      <c r="Q30" s="57"/>
    </row>
    <row r="31" spans="1:17" ht="15.75" customHeight="1">
      <c r="A31" s="57"/>
      <c r="B31" s="53"/>
      <c r="C31" s="100"/>
      <c r="D31" s="101"/>
      <c r="E31" s="47"/>
      <c r="F31" s="101"/>
      <c r="G31" s="101"/>
      <c r="H31" s="101"/>
      <c r="I31" s="102"/>
      <c r="J31" s="102"/>
      <c r="K31" s="48"/>
      <c r="L31" s="102"/>
      <c r="M31" s="102"/>
      <c r="N31" s="102"/>
      <c r="O31" s="48"/>
      <c r="P31" s="51"/>
      <c r="Q31" s="57"/>
    </row>
    <row r="32" spans="1:17" ht="15.75" customHeight="1">
      <c r="A32" s="57"/>
      <c r="B32" s="53"/>
      <c r="C32" s="100"/>
      <c r="D32" s="101"/>
      <c r="E32" s="47"/>
      <c r="F32" s="101"/>
      <c r="G32" s="101"/>
      <c r="H32" s="101"/>
      <c r="I32" s="102"/>
      <c r="J32" s="102"/>
      <c r="K32" s="48"/>
      <c r="L32" s="102"/>
      <c r="M32" s="102"/>
      <c r="N32" s="102"/>
      <c r="O32" s="48"/>
      <c r="P32" s="51"/>
      <c r="Q32" s="57"/>
    </row>
    <row r="33" spans="1:17" ht="15.75" customHeight="1">
      <c r="A33" s="57"/>
      <c r="B33" s="103">
        <v>15</v>
      </c>
      <c r="C33" s="100"/>
      <c r="D33" s="101"/>
      <c r="E33" s="47"/>
      <c r="F33" s="101"/>
      <c r="G33" s="101"/>
      <c r="H33" s="101"/>
      <c r="I33" s="102"/>
      <c r="J33" s="102"/>
      <c r="K33" s="48"/>
      <c r="L33" s="102"/>
      <c r="M33" s="102"/>
      <c r="N33" s="102"/>
      <c r="O33" s="48"/>
      <c r="P33" s="51"/>
      <c r="Q33" s="57"/>
    </row>
    <row r="34" spans="1:17" ht="15.75" customHeight="1">
      <c r="A34" s="57"/>
      <c r="B34" s="103"/>
      <c r="C34" s="100"/>
      <c r="D34" s="101"/>
      <c r="E34" s="47"/>
      <c r="F34" s="101"/>
      <c r="G34" s="101"/>
      <c r="H34" s="101"/>
      <c r="I34" s="102"/>
      <c r="J34" s="102"/>
      <c r="K34" s="48"/>
      <c r="L34" s="102"/>
      <c r="M34" s="102"/>
      <c r="N34" s="102"/>
      <c r="O34" s="48"/>
      <c r="P34" s="51"/>
      <c r="Q34" s="57"/>
    </row>
    <row r="35" spans="1:17" ht="15.75" customHeight="1">
      <c r="A35" s="57"/>
      <c r="B35" s="53"/>
      <c r="C35" s="100"/>
      <c r="D35" s="101"/>
      <c r="E35" s="47"/>
      <c r="F35" s="101"/>
      <c r="G35" s="101"/>
      <c r="H35" s="101"/>
      <c r="I35" s="102"/>
      <c r="J35" s="102"/>
      <c r="K35" s="48"/>
      <c r="L35" s="102"/>
      <c r="M35" s="102"/>
      <c r="N35" s="102"/>
      <c r="O35" s="48"/>
      <c r="P35" s="51"/>
      <c r="Q35" s="57"/>
    </row>
    <row r="36" spans="1:17" ht="15.75" customHeight="1">
      <c r="A36" s="57"/>
      <c r="B36" s="53"/>
      <c r="C36" s="100"/>
      <c r="D36" s="101"/>
      <c r="E36" s="47"/>
      <c r="F36" s="101"/>
      <c r="G36" s="101"/>
      <c r="H36" s="101"/>
      <c r="I36" s="102"/>
      <c r="J36" s="102"/>
      <c r="K36" s="48"/>
      <c r="L36" s="102"/>
      <c r="M36" s="102"/>
      <c r="N36" s="102"/>
      <c r="O36" s="48"/>
      <c r="P36" s="51"/>
      <c r="Q36" s="57"/>
    </row>
    <row r="37" spans="1:17" ht="15.75" customHeight="1">
      <c r="A37" s="57"/>
      <c r="B37" s="53"/>
      <c r="C37" s="100"/>
      <c r="D37" s="101"/>
      <c r="E37" s="47"/>
      <c r="F37" s="101"/>
      <c r="G37" s="101"/>
      <c r="H37" s="101"/>
      <c r="I37" s="102"/>
      <c r="J37" s="102"/>
      <c r="K37" s="48"/>
      <c r="L37" s="102"/>
      <c r="M37" s="102"/>
      <c r="N37" s="102"/>
      <c r="O37" s="48"/>
      <c r="P37" s="51"/>
      <c r="Q37" s="57"/>
    </row>
    <row r="38" spans="1:17" ht="15.75" customHeight="1">
      <c r="A38" s="57"/>
      <c r="B38" s="103">
        <v>20</v>
      </c>
      <c r="C38" s="100"/>
      <c r="D38" s="101"/>
      <c r="E38" s="47"/>
      <c r="F38" s="101"/>
      <c r="G38" s="101"/>
      <c r="H38" s="101"/>
      <c r="I38" s="102"/>
      <c r="J38" s="102"/>
      <c r="K38" s="48"/>
      <c r="L38" s="102"/>
      <c r="M38" s="102"/>
      <c r="N38" s="102"/>
      <c r="O38" s="48"/>
      <c r="P38" s="51"/>
      <c r="Q38" s="57"/>
    </row>
    <row r="39" spans="1:17" ht="15.75" customHeight="1">
      <c r="A39" s="57"/>
      <c r="B39" s="103"/>
      <c r="C39" s="100"/>
      <c r="D39" s="101"/>
      <c r="E39" s="47"/>
      <c r="F39" s="101"/>
      <c r="G39" s="101"/>
      <c r="H39" s="101"/>
      <c r="I39" s="102"/>
      <c r="J39" s="102"/>
      <c r="K39" s="48"/>
      <c r="L39" s="102"/>
      <c r="M39" s="102"/>
      <c r="N39" s="102"/>
      <c r="O39" s="48"/>
      <c r="P39" s="51"/>
      <c r="Q39" s="57"/>
    </row>
    <row r="40" spans="1:17" ht="15.75" customHeight="1">
      <c r="A40" s="57"/>
      <c r="B40" s="53"/>
      <c r="C40" s="100"/>
      <c r="D40" s="101"/>
      <c r="E40" s="47"/>
      <c r="F40" s="101"/>
      <c r="G40" s="101"/>
      <c r="H40" s="101"/>
      <c r="I40" s="102"/>
      <c r="J40" s="102"/>
      <c r="K40" s="48"/>
      <c r="L40" s="102"/>
      <c r="M40" s="102"/>
      <c r="N40" s="102"/>
      <c r="O40" s="48"/>
      <c r="P40" s="51"/>
      <c r="Q40" s="57"/>
    </row>
    <row r="41" spans="1:17" ht="15.75" customHeight="1">
      <c r="A41" s="57"/>
      <c r="B41" s="53"/>
      <c r="C41" s="100"/>
      <c r="D41" s="101"/>
      <c r="E41" s="47"/>
      <c r="F41" s="101"/>
      <c r="G41" s="101"/>
      <c r="H41" s="101"/>
      <c r="I41" s="102"/>
      <c r="J41" s="102"/>
      <c r="K41" s="48"/>
      <c r="L41" s="102"/>
      <c r="M41" s="102"/>
      <c r="N41" s="102"/>
      <c r="O41" s="48"/>
      <c r="P41" s="51"/>
      <c r="Q41" s="57"/>
    </row>
    <row r="42" spans="1:17" ht="15.75" customHeight="1">
      <c r="A42" s="57"/>
      <c r="B42" s="53"/>
      <c r="C42" s="100"/>
      <c r="D42" s="101"/>
      <c r="E42" s="47"/>
      <c r="F42" s="101"/>
      <c r="G42" s="101"/>
      <c r="H42" s="101"/>
      <c r="I42" s="102"/>
      <c r="J42" s="102"/>
      <c r="K42" s="48"/>
      <c r="L42" s="102"/>
      <c r="M42" s="102"/>
      <c r="N42" s="102"/>
      <c r="O42" s="48"/>
      <c r="P42" s="51"/>
      <c r="Q42" s="57"/>
    </row>
    <row r="43" spans="1:17" ht="15.75" customHeight="1">
      <c r="A43" s="57"/>
      <c r="B43" s="103">
        <v>25</v>
      </c>
      <c r="C43" s="100"/>
      <c r="D43" s="101"/>
      <c r="E43" s="47"/>
      <c r="F43" s="101"/>
      <c r="G43" s="101"/>
      <c r="H43" s="101"/>
      <c r="I43" s="102"/>
      <c r="J43" s="102"/>
      <c r="K43" s="48"/>
      <c r="L43" s="102"/>
      <c r="M43" s="102"/>
      <c r="N43" s="102"/>
      <c r="O43" s="48"/>
      <c r="P43" s="51"/>
      <c r="Q43" s="57"/>
    </row>
    <row r="44" spans="1:17" ht="15.75" customHeight="1">
      <c r="A44" s="57"/>
      <c r="B44" s="103"/>
      <c r="C44" s="100"/>
      <c r="D44" s="101"/>
      <c r="E44" s="47"/>
      <c r="F44" s="101"/>
      <c r="G44" s="101"/>
      <c r="H44" s="101"/>
      <c r="I44" s="102"/>
      <c r="J44" s="102"/>
      <c r="K44" s="48"/>
      <c r="L44" s="102"/>
      <c r="M44" s="102"/>
      <c r="N44" s="102"/>
      <c r="O44" s="48"/>
      <c r="P44" s="51"/>
      <c r="Q44" s="57"/>
    </row>
    <row r="45" spans="1:17" ht="15.75" customHeight="1">
      <c r="A45" s="57"/>
      <c r="B45" s="53"/>
      <c r="C45" s="100"/>
      <c r="D45" s="101"/>
      <c r="E45" s="47"/>
      <c r="F45" s="101"/>
      <c r="G45" s="101"/>
      <c r="H45" s="101"/>
      <c r="I45" s="102"/>
      <c r="J45" s="102"/>
      <c r="K45" s="48"/>
      <c r="L45" s="102"/>
      <c r="M45" s="102"/>
      <c r="N45" s="102"/>
      <c r="O45" s="48"/>
      <c r="P45" s="51"/>
      <c r="Q45" s="57"/>
    </row>
    <row r="46" spans="1:17" ht="15.75" customHeight="1">
      <c r="A46" s="57"/>
      <c r="B46" s="53"/>
      <c r="C46" s="100"/>
      <c r="D46" s="101"/>
      <c r="E46" s="47"/>
      <c r="F46" s="101"/>
      <c r="G46" s="101"/>
      <c r="H46" s="101"/>
      <c r="I46" s="102"/>
      <c r="J46" s="102"/>
      <c r="K46" s="48"/>
      <c r="L46" s="102"/>
      <c r="M46" s="102"/>
      <c r="N46" s="102"/>
      <c r="O46" s="48"/>
      <c r="P46" s="51"/>
      <c r="Q46" s="57"/>
    </row>
    <row r="47" spans="1:17" ht="15.75" customHeight="1">
      <c r="A47" s="57"/>
      <c r="B47" s="53"/>
      <c r="C47" s="100"/>
      <c r="D47" s="101"/>
      <c r="E47" s="47"/>
      <c r="F47" s="101"/>
      <c r="G47" s="101"/>
      <c r="H47" s="101"/>
      <c r="I47" s="102"/>
      <c r="J47" s="102"/>
      <c r="K47" s="48"/>
      <c r="L47" s="102"/>
      <c r="M47" s="102"/>
      <c r="N47" s="102"/>
      <c r="O47" s="48"/>
      <c r="P47" s="51"/>
      <c r="Q47" s="57"/>
    </row>
    <row r="48" spans="1:17" ht="15.75" customHeight="1">
      <c r="A48" s="57"/>
      <c r="B48" s="103">
        <v>30</v>
      </c>
      <c r="C48" s="97"/>
      <c r="D48" s="98"/>
      <c r="E48" s="52"/>
      <c r="F48" s="98"/>
      <c r="G48" s="98"/>
      <c r="H48" s="98"/>
      <c r="I48" s="99"/>
      <c r="J48" s="99"/>
      <c r="K48" s="54"/>
      <c r="L48" s="99"/>
      <c r="M48" s="99"/>
      <c r="N48" s="99"/>
      <c r="O48" s="54"/>
      <c r="P48" s="55"/>
      <c r="Q48" s="57"/>
    </row>
    <row r="49" spans="1:17" s="45" customFormat="1" ht="13.5" customHeight="1">
      <c r="A49" s="64"/>
      <c r="B49" s="103"/>
      <c r="C49" s="104" t="s">
        <v>709</v>
      </c>
      <c r="D49" s="107"/>
      <c r="E49" s="104"/>
      <c r="F49" s="104" t="s">
        <v>710</v>
      </c>
      <c r="G49" s="104"/>
      <c r="H49" s="104" t="s">
        <v>711</v>
      </c>
      <c r="I49" s="104"/>
      <c r="J49" s="104"/>
      <c r="K49" s="104"/>
      <c r="L49" s="104"/>
      <c r="M49" s="109" t="s">
        <v>712</v>
      </c>
      <c r="N49" s="104"/>
      <c r="O49" s="104"/>
      <c r="P49" s="104"/>
      <c r="Q49" s="64"/>
    </row>
    <row r="50" spans="1:17" s="45" customFormat="1" ht="17.25" customHeight="1">
      <c r="A50" s="64"/>
      <c r="B50" s="5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9"/>
      <c r="N50" s="104"/>
      <c r="O50" s="104"/>
      <c r="P50" s="104"/>
      <c r="Q50" s="64"/>
    </row>
    <row r="51" spans="2:17" ht="13.5">
      <c r="B51" s="53"/>
      <c r="C51" s="62" t="s">
        <v>715</v>
      </c>
      <c r="D51" s="57"/>
      <c r="E51" s="58"/>
      <c r="F51" s="57"/>
      <c r="G51" s="57"/>
      <c r="H51" s="57"/>
      <c r="I51" s="57"/>
      <c r="J51" s="57"/>
      <c r="K51" s="58"/>
      <c r="L51" s="57"/>
      <c r="M51" s="58"/>
      <c r="N51" s="57"/>
      <c r="O51" s="58"/>
      <c r="P51" s="57"/>
      <c r="Q51" s="57"/>
    </row>
    <row r="52" spans="2:17" ht="13.5">
      <c r="B52" s="53"/>
      <c r="C52" s="62" t="s">
        <v>716</v>
      </c>
      <c r="D52" s="57"/>
      <c r="E52" s="58"/>
      <c r="F52" s="57"/>
      <c r="G52" s="57"/>
      <c r="H52" s="57"/>
      <c r="I52" s="57"/>
      <c r="J52" s="63" t="s">
        <v>721</v>
      </c>
      <c r="K52" s="58"/>
      <c r="L52" s="57"/>
      <c r="M52" s="58"/>
      <c r="N52" s="57"/>
      <c r="O52" s="58"/>
      <c r="P52" s="57"/>
      <c r="Q52" s="57"/>
    </row>
    <row r="53" spans="2:17" ht="13.5">
      <c r="B53" s="53"/>
      <c r="C53" s="62" t="s">
        <v>717</v>
      </c>
      <c r="D53" s="57"/>
      <c r="E53" s="58"/>
      <c r="F53" s="57"/>
      <c r="G53" s="57"/>
      <c r="H53" s="57"/>
      <c r="I53" s="57"/>
      <c r="J53" s="63"/>
      <c r="K53" s="58"/>
      <c r="L53" s="57"/>
      <c r="M53" s="58"/>
      <c r="N53" s="57"/>
      <c r="O53" s="58"/>
      <c r="P53" s="57"/>
      <c r="Q53" s="57"/>
    </row>
    <row r="54" spans="2:17" ht="13.5">
      <c r="B54" s="53"/>
      <c r="C54" s="62" t="s">
        <v>718</v>
      </c>
      <c r="D54" s="57"/>
      <c r="E54" s="58"/>
      <c r="F54" s="57"/>
      <c r="G54" s="57"/>
      <c r="H54" s="57"/>
      <c r="I54" s="57"/>
      <c r="J54" s="63"/>
      <c r="K54" s="58"/>
      <c r="L54" s="57"/>
      <c r="M54" s="58"/>
      <c r="N54" s="57"/>
      <c r="O54" s="58"/>
      <c r="P54" s="57"/>
      <c r="Q54" s="57"/>
    </row>
    <row r="55" spans="2:17" ht="13.5">
      <c r="B55" s="53"/>
      <c r="C55" s="62" t="s">
        <v>719</v>
      </c>
      <c r="D55" s="57"/>
      <c r="E55" s="58"/>
      <c r="F55" s="57"/>
      <c r="G55" s="57"/>
      <c r="H55" s="57"/>
      <c r="I55" s="57"/>
      <c r="J55" s="63" t="s">
        <v>722</v>
      </c>
      <c r="K55" s="58"/>
      <c r="L55" s="57"/>
      <c r="M55" s="58"/>
      <c r="N55" s="57"/>
      <c r="O55" s="58"/>
      <c r="P55" s="57"/>
      <c r="Q55" s="57"/>
    </row>
    <row r="56" spans="2:17" ht="13.5">
      <c r="B56" s="53"/>
      <c r="C56" s="62" t="s">
        <v>720</v>
      </c>
      <c r="D56" s="57"/>
      <c r="E56" s="58"/>
      <c r="F56" s="57"/>
      <c r="G56" s="57"/>
      <c r="H56" s="57"/>
      <c r="I56" s="57"/>
      <c r="J56" s="57"/>
      <c r="K56" s="58"/>
      <c r="L56" s="57"/>
      <c r="M56" s="58"/>
      <c r="N56" s="57"/>
      <c r="O56" s="58"/>
      <c r="P56" s="57"/>
      <c r="Q56" s="57"/>
    </row>
    <row r="57" spans="2:17" ht="13.5">
      <c r="B57" s="53"/>
      <c r="C57" s="62"/>
      <c r="D57" s="57"/>
      <c r="E57" s="58"/>
      <c r="F57" s="57"/>
      <c r="G57" s="57"/>
      <c r="H57" s="57"/>
      <c r="I57" s="57"/>
      <c r="J57" s="57"/>
      <c r="K57" s="58"/>
      <c r="L57" s="57"/>
      <c r="M57" s="58"/>
      <c r="N57" s="57"/>
      <c r="O57" s="58"/>
      <c r="P57" s="57"/>
      <c r="Q57" s="57"/>
    </row>
    <row r="58" spans="2:17" ht="13.5">
      <c r="B58" s="53"/>
      <c r="C58" s="62"/>
      <c r="D58" s="57"/>
      <c r="E58" s="58"/>
      <c r="F58" s="57"/>
      <c r="G58" s="57"/>
      <c r="H58" s="57"/>
      <c r="I58" s="57"/>
      <c r="J58" s="57"/>
      <c r="K58" s="58"/>
      <c r="L58" s="57"/>
      <c r="M58" s="58"/>
      <c r="N58" s="57"/>
      <c r="O58" s="58"/>
      <c r="P58" s="57"/>
      <c r="Q58" s="57"/>
    </row>
    <row r="59" spans="2:17" ht="13.5">
      <c r="B59" s="53"/>
      <c r="C59" s="62"/>
      <c r="D59" s="57"/>
      <c r="E59" s="58"/>
      <c r="F59" s="57"/>
      <c r="G59" s="57"/>
      <c r="H59" s="57"/>
      <c r="I59" s="57"/>
      <c r="J59" s="57"/>
      <c r="K59" s="58"/>
      <c r="L59" s="57"/>
      <c r="M59" s="58"/>
      <c r="N59" s="57"/>
      <c r="O59" s="58"/>
      <c r="P59" s="57"/>
      <c r="Q59" s="57"/>
    </row>
    <row r="60" spans="2:17" ht="13.5">
      <c r="B60" s="53"/>
      <c r="C60" s="62"/>
      <c r="D60" s="57"/>
      <c r="E60" s="58"/>
      <c r="F60" s="57"/>
      <c r="G60" s="57"/>
      <c r="H60" s="57"/>
      <c r="I60" s="57"/>
      <c r="J60" s="57"/>
      <c r="K60" s="58"/>
      <c r="L60" s="57"/>
      <c r="M60" s="58"/>
      <c r="N60" s="57"/>
      <c r="O60" s="58"/>
      <c r="P60" s="57"/>
      <c r="Q60" s="57"/>
    </row>
  </sheetData>
  <sheetProtection/>
  <mergeCells count="139">
    <mergeCell ref="P14:P15"/>
    <mergeCell ref="J49:L50"/>
    <mergeCell ref="M49:M50"/>
    <mergeCell ref="N49:P50"/>
    <mergeCell ref="I19:J19"/>
    <mergeCell ref="L19:N19"/>
    <mergeCell ref="I23:J23"/>
    <mergeCell ref="L23:N23"/>
    <mergeCell ref="I24:J24"/>
    <mergeCell ref="L24:N24"/>
    <mergeCell ref="C18:D18"/>
    <mergeCell ref="I18:J18"/>
    <mergeCell ref="F18:H18"/>
    <mergeCell ref="L18:N18"/>
    <mergeCell ref="D49:E50"/>
    <mergeCell ref="H49:I50"/>
    <mergeCell ref="G49:G50"/>
    <mergeCell ref="F49:F50"/>
    <mergeCell ref="C49:C50"/>
    <mergeCell ref="B43:B44"/>
    <mergeCell ref="B28:B29"/>
    <mergeCell ref="B33:B34"/>
    <mergeCell ref="B38:B39"/>
    <mergeCell ref="B48:B49"/>
    <mergeCell ref="C28:D28"/>
    <mergeCell ref="C30:D30"/>
    <mergeCell ref="C32:D32"/>
    <mergeCell ref="C34:D34"/>
    <mergeCell ref="C24:D24"/>
    <mergeCell ref="F24:H24"/>
    <mergeCell ref="F23:H23"/>
    <mergeCell ref="C19:D19"/>
    <mergeCell ref="F19:H19"/>
    <mergeCell ref="C20:D20"/>
    <mergeCell ref="F20:H20"/>
    <mergeCell ref="L21:N21"/>
    <mergeCell ref="I22:J22"/>
    <mergeCell ref="L22:N22"/>
    <mergeCell ref="C23:D23"/>
    <mergeCell ref="C22:D22"/>
    <mergeCell ref="F22:H22"/>
    <mergeCell ref="C25:D25"/>
    <mergeCell ref="F25:H25"/>
    <mergeCell ref="I25:J25"/>
    <mergeCell ref="L25:N25"/>
    <mergeCell ref="B23:B24"/>
    <mergeCell ref="I20:J20"/>
    <mergeCell ref="L20:N20"/>
    <mergeCell ref="C21:D21"/>
    <mergeCell ref="F21:H21"/>
    <mergeCell ref="I21:J21"/>
    <mergeCell ref="C27:D27"/>
    <mergeCell ref="F27:H27"/>
    <mergeCell ref="I27:J27"/>
    <mergeCell ref="L27:N27"/>
    <mergeCell ref="C26:D26"/>
    <mergeCell ref="F26:H26"/>
    <mergeCell ref="I26:J26"/>
    <mergeCell ref="L26:N26"/>
    <mergeCell ref="F28:H28"/>
    <mergeCell ref="I28:J28"/>
    <mergeCell ref="L28:N28"/>
    <mergeCell ref="C29:D29"/>
    <mergeCell ref="F29:H29"/>
    <mergeCell ref="I29:J29"/>
    <mergeCell ref="L29:N29"/>
    <mergeCell ref="F30:H30"/>
    <mergeCell ref="I30:J30"/>
    <mergeCell ref="L30:N30"/>
    <mergeCell ref="C31:D31"/>
    <mergeCell ref="F31:H31"/>
    <mergeCell ref="I31:J31"/>
    <mergeCell ref="L31:N31"/>
    <mergeCell ref="L35:N35"/>
    <mergeCell ref="F32:H32"/>
    <mergeCell ref="I32:J32"/>
    <mergeCell ref="L32:N32"/>
    <mergeCell ref="C33:D33"/>
    <mergeCell ref="F33:H33"/>
    <mergeCell ref="I33:J33"/>
    <mergeCell ref="L33:N33"/>
    <mergeCell ref="C36:D36"/>
    <mergeCell ref="F36:H36"/>
    <mergeCell ref="I36:J36"/>
    <mergeCell ref="L36:N36"/>
    <mergeCell ref="F34:H34"/>
    <mergeCell ref="I34:J34"/>
    <mergeCell ref="L34:N34"/>
    <mergeCell ref="C35:D35"/>
    <mergeCell ref="F35:H35"/>
    <mergeCell ref="I35:J35"/>
    <mergeCell ref="C38:D38"/>
    <mergeCell ref="F38:H38"/>
    <mergeCell ref="I38:J38"/>
    <mergeCell ref="L38:N38"/>
    <mergeCell ref="C37:D37"/>
    <mergeCell ref="F37:H37"/>
    <mergeCell ref="I37:J37"/>
    <mergeCell ref="L37:N37"/>
    <mergeCell ref="C40:D40"/>
    <mergeCell ref="F40:H40"/>
    <mergeCell ref="I40:J40"/>
    <mergeCell ref="L40:N40"/>
    <mergeCell ref="C39:D39"/>
    <mergeCell ref="F39:H39"/>
    <mergeCell ref="I39:J39"/>
    <mergeCell ref="L39:N39"/>
    <mergeCell ref="C42:D42"/>
    <mergeCell ref="F42:H42"/>
    <mergeCell ref="I42:J42"/>
    <mergeCell ref="L42:N42"/>
    <mergeCell ref="C41:D41"/>
    <mergeCell ref="F41:H41"/>
    <mergeCell ref="I41:J41"/>
    <mergeCell ref="L41:N41"/>
    <mergeCell ref="C44:D44"/>
    <mergeCell ref="F44:H44"/>
    <mergeCell ref="I44:J44"/>
    <mergeCell ref="L44:N44"/>
    <mergeCell ref="C43:D43"/>
    <mergeCell ref="F43:H43"/>
    <mergeCell ref="I43:J43"/>
    <mergeCell ref="L43:N43"/>
    <mergeCell ref="C46:D46"/>
    <mergeCell ref="F46:H46"/>
    <mergeCell ref="I46:J46"/>
    <mergeCell ref="L46:N46"/>
    <mergeCell ref="C45:D45"/>
    <mergeCell ref="F45:H45"/>
    <mergeCell ref="I45:J45"/>
    <mergeCell ref="L45:N45"/>
    <mergeCell ref="C48:D48"/>
    <mergeCell ref="F48:H48"/>
    <mergeCell ref="I48:J48"/>
    <mergeCell ref="L48:N48"/>
    <mergeCell ref="C47:D47"/>
    <mergeCell ref="F47:H47"/>
    <mergeCell ref="I47:J47"/>
    <mergeCell ref="L47:N47"/>
  </mergeCells>
  <printOptions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5.25390625" style="0" customWidth="1"/>
  </cols>
  <sheetData>
    <row r="1" ht="13.5">
      <c r="D1" t="s">
        <v>2</v>
      </c>
    </row>
    <row r="2" ht="13.5">
      <c r="D2" t="s">
        <v>0</v>
      </c>
    </row>
    <row r="3" ht="13.5">
      <c r="D3" t="s">
        <v>1</v>
      </c>
    </row>
    <row r="8" ht="13.5">
      <c r="A8" t="s">
        <v>739</v>
      </c>
    </row>
    <row r="9" spans="1:2" ht="13.5">
      <c r="A9" t="s">
        <v>732</v>
      </c>
      <c r="B9">
        <f>COUNTA(データ!$C$2:$C$5000)</f>
        <v>0</v>
      </c>
    </row>
    <row r="10" spans="1:2" ht="13.5">
      <c r="A10" t="s">
        <v>731</v>
      </c>
      <c r="B10">
        <f>SUM(データ!$E$2:$E$5000)</f>
        <v>0</v>
      </c>
    </row>
    <row r="11" spans="1:2" ht="13.5">
      <c r="A11" t="s">
        <v>738</v>
      </c>
      <c r="B11" s="66">
        <f>ROUNDUP(B9/30,0)</f>
        <v>0</v>
      </c>
    </row>
    <row r="12" spans="1:2" ht="13.5">
      <c r="A12" t="s">
        <v>7</v>
      </c>
      <c r="B12" t="str">
        <f ca="1">MID(CELL("filename"),SEARCH("[",CELL("filename"))+1,SEARCH("]",CELL("filename"))-SEARCH("[",CELL("filename"))-1)</f>
        <v>JBC_kiroku.xls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1"/>
  <sheetViews>
    <sheetView zoomScalePageLayoutView="0" workbookViewId="0" topLeftCell="A1">
      <selection activeCell="D30" sqref="D30"/>
    </sheetView>
  </sheetViews>
  <sheetFormatPr defaultColWidth="9.00390625" defaultRowHeight="13.5"/>
  <cols>
    <col min="2" max="2" width="11.875" style="0" bestFit="1" customWidth="1"/>
    <col min="3" max="3" width="11.00390625" style="0" bestFit="1" customWidth="1"/>
  </cols>
  <sheetData>
    <row r="1" spans="1:8" ht="13.5">
      <c r="A1" t="s">
        <v>704</v>
      </c>
      <c r="B1" t="s">
        <v>725</v>
      </c>
      <c r="C1" t="s">
        <v>726</v>
      </c>
      <c r="D1" t="s">
        <v>727</v>
      </c>
      <c r="E1" t="s">
        <v>728</v>
      </c>
      <c r="F1" t="s">
        <v>729</v>
      </c>
      <c r="G1" t="s">
        <v>730</v>
      </c>
      <c r="H1" s="75" t="s">
        <v>4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60"/>
  <sheetViews>
    <sheetView tabSelected="1" zoomScale="75" zoomScaleNormal="75" zoomScalePageLayoutView="0" workbookViewId="0" topLeftCell="B3">
      <selection activeCell="V16" sqref="V16"/>
    </sheetView>
  </sheetViews>
  <sheetFormatPr defaultColWidth="9.00390625" defaultRowHeight="13.5"/>
  <cols>
    <col min="1" max="1" width="1.875" style="35" hidden="1" customWidth="1"/>
    <col min="2" max="2" width="1.25" style="46" customWidth="1"/>
    <col min="3" max="3" width="7.25390625" style="35" customWidth="1"/>
    <col min="4" max="4" width="1.75390625" style="35" customWidth="1"/>
    <col min="5" max="5" width="12.75390625" style="36" customWidth="1"/>
    <col min="6" max="6" width="8.375" style="35" customWidth="1"/>
    <col min="7" max="7" width="11.625" style="35" customWidth="1"/>
    <col min="8" max="8" width="1.37890625" style="35" customWidth="1"/>
    <col min="9" max="9" width="8.875" style="35" customWidth="1"/>
    <col min="10" max="10" width="4.00390625" style="35" customWidth="1"/>
    <col min="11" max="11" width="7.75390625" style="36" customWidth="1"/>
    <col min="12" max="12" width="1.625" style="35" customWidth="1"/>
    <col min="13" max="13" width="2.25390625" style="36" customWidth="1"/>
    <col min="14" max="14" width="3.625" style="35" customWidth="1"/>
    <col min="15" max="15" width="7.625" style="36" customWidth="1"/>
    <col min="16" max="16" width="7.625" style="35" customWidth="1"/>
    <col min="17" max="17" width="5.75390625" style="35" customWidth="1"/>
    <col min="18" max="18" width="4.875" style="35" customWidth="1"/>
    <col min="19" max="20" width="9.00390625" style="35" customWidth="1"/>
    <col min="21" max="21" width="12.375" style="35" customWidth="1"/>
    <col min="22" max="22" width="5.625" style="35" customWidth="1"/>
    <col min="23" max="23" width="9.00390625" style="35" customWidth="1"/>
    <col min="24" max="24" width="19.00390625" style="35" customWidth="1"/>
    <col min="25" max="16384" width="9.00390625" style="35" customWidth="1"/>
  </cols>
  <sheetData>
    <row r="1" spans="2:17" ht="13.5" hidden="1">
      <c r="B1" s="53"/>
      <c r="C1" s="56"/>
      <c r="D1" s="57"/>
      <c r="E1" s="58"/>
      <c r="F1" s="57"/>
      <c r="G1" s="57"/>
      <c r="H1" s="57"/>
      <c r="I1" s="57"/>
      <c r="J1" s="57"/>
      <c r="K1" s="58"/>
      <c r="L1" s="57"/>
      <c r="M1" s="58"/>
      <c r="N1" s="57"/>
      <c r="O1" s="58"/>
      <c r="P1" s="57"/>
      <c r="Q1" s="57"/>
    </row>
    <row r="2" spans="2:17" ht="13.5" hidden="1">
      <c r="B2" s="53"/>
      <c r="C2" s="56"/>
      <c r="D2" s="57"/>
      <c r="E2" s="58"/>
      <c r="F2" s="57"/>
      <c r="G2" s="57"/>
      <c r="H2" s="57"/>
      <c r="I2" s="57"/>
      <c r="J2" s="57"/>
      <c r="K2" s="58"/>
      <c r="L2" s="57"/>
      <c r="M2" s="58"/>
      <c r="N2" s="57"/>
      <c r="O2" s="58"/>
      <c r="P2" s="57"/>
      <c r="Q2" s="57"/>
    </row>
    <row r="3" spans="2:24" ht="21.75" customHeight="1">
      <c r="B3" s="53"/>
      <c r="C3" s="56"/>
      <c r="D3" s="57"/>
      <c r="E3" s="58"/>
      <c r="F3" s="57"/>
      <c r="G3" s="57"/>
      <c r="H3" s="57"/>
      <c r="I3" s="57"/>
      <c r="J3" s="57"/>
      <c r="K3" s="58"/>
      <c r="L3" s="57"/>
      <c r="M3" s="58"/>
      <c r="N3" s="57"/>
      <c r="O3" s="58"/>
      <c r="P3" s="57"/>
      <c r="Q3" s="57"/>
      <c r="R3" s="78" t="s">
        <v>744</v>
      </c>
      <c r="S3" s="67"/>
      <c r="T3" s="67"/>
      <c r="U3" s="67"/>
      <c r="V3" s="67"/>
      <c r="W3" s="67"/>
      <c r="X3" s="67"/>
    </row>
    <row r="4" spans="2:24" ht="21.75" customHeight="1">
      <c r="B4" s="53"/>
      <c r="C4" s="56"/>
      <c r="D4" s="57"/>
      <c r="E4" s="58"/>
      <c r="F4" s="57"/>
      <c r="G4" s="57"/>
      <c r="H4" s="57"/>
      <c r="I4" s="57"/>
      <c r="J4" s="57"/>
      <c r="K4" s="58"/>
      <c r="L4" s="57"/>
      <c r="M4" s="58"/>
      <c r="N4" s="57"/>
      <c r="O4" s="58"/>
      <c r="P4" s="57"/>
      <c r="Q4" s="57"/>
      <c r="R4" s="73"/>
      <c r="S4" s="67"/>
      <c r="T4" s="67"/>
      <c r="U4" s="67"/>
      <c r="V4" s="67"/>
      <c r="W4" s="67"/>
      <c r="X4" s="67"/>
    </row>
    <row r="5" spans="2:24" ht="19.5">
      <c r="B5" s="53"/>
      <c r="C5" s="56"/>
      <c r="D5" s="57"/>
      <c r="E5" s="58"/>
      <c r="F5" s="61" t="s">
        <v>724</v>
      </c>
      <c r="G5" s="57"/>
      <c r="H5" s="57"/>
      <c r="I5" s="57"/>
      <c r="J5" s="57"/>
      <c r="K5" s="58"/>
      <c r="L5" s="57"/>
      <c r="M5" s="58"/>
      <c r="N5" s="57"/>
      <c r="O5" s="58"/>
      <c r="P5" s="57"/>
      <c r="Q5" s="57"/>
      <c r="R5" s="73" t="s">
        <v>740</v>
      </c>
      <c r="S5" s="67"/>
      <c r="T5" s="67"/>
      <c r="U5" s="67"/>
      <c r="V5" s="67"/>
      <c r="W5" s="67"/>
      <c r="X5" s="67"/>
    </row>
    <row r="6" spans="2:24" ht="6.75" customHeight="1">
      <c r="B6" s="53"/>
      <c r="C6" s="56"/>
      <c r="D6" s="57"/>
      <c r="E6" s="58"/>
      <c r="F6" s="57"/>
      <c r="G6" s="57"/>
      <c r="H6" s="57"/>
      <c r="I6" s="57"/>
      <c r="J6" s="57"/>
      <c r="K6" s="58"/>
      <c r="L6" s="57"/>
      <c r="M6" s="58"/>
      <c r="N6" s="57"/>
      <c r="O6" s="58"/>
      <c r="P6" s="57"/>
      <c r="Q6" s="57"/>
      <c r="R6" s="73"/>
      <c r="S6" s="67"/>
      <c r="T6" s="67"/>
      <c r="U6" s="67"/>
      <c r="V6" s="67"/>
      <c r="W6" s="67"/>
      <c r="X6" s="67"/>
    </row>
    <row r="7" spans="2:24" ht="14.25">
      <c r="B7" s="53"/>
      <c r="C7" s="56"/>
      <c r="D7" s="57"/>
      <c r="E7" s="58"/>
      <c r="F7" s="57"/>
      <c r="G7" s="57"/>
      <c r="H7" s="57"/>
      <c r="I7" s="57"/>
      <c r="J7" s="57"/>
      <c r="K7" s="58"/>
      <c r="L7" s="57"/>
      <c r="M7" s="58"/>
      <c r="N7" s="57"/>
      <c r="O7" s="58"/>
      <c r="P7" s="57"/>
      <c r="Q7" s="57"/>
      <c r="R7" s="73" t="s">
        <v>743</v>
      </c>
      <c r="S7" s="67"/>
      <c r="T7" s="67"/>
      <c r="U7" s="67"/>
      <c r="V7" s="67"/>
      <c r="W7" s="67"/>
      <c r="X7" s="67"/>
    </row>
    <row r="8" spans="2:24" ht="14.25">
      <c r="B8" s="53"/>
      <c r="C8" s="56"/>
      <c r="D8" s="57"/>
      <c r="E8" s="58"/>
      <c r="F8" s="57"/>
      <c r="G8" s="57"/>
      <c r="H8" s="57"/>
      <c r="I8" s="57"/>
      <c r="J8" s="57"/>
      <c r="K8" s="58"/>
      <c r="L8" s="57"/>
      <c r="M8" s="58"/>
      <c r="N8" s="57"/>
      <c r="O8" s="58"/>
      <c r="P8" s="57"/>
      <c r="Q8" s="57"/>
      <c r="R8" s="73" t="s">
        <v>741</v>
      </c>
      <c r="S8" s="67"/>
      <c r="T8" s="67"/>
      <c r="U8" s="67"/>
      <c r="V8" s="67"/>
      <c r="W8" s="67"/>
      <c r="X8" s="67"/>
    </row>
    <row r="9" spans="2:24" ht="14.25">
      <c r="B9" s="53"/>
      <c r="C9" s="56"/>
      <c r="D9" s="57"/>
      <c r="E9" s="58"/>
      <c r="F9" s="57"/>
      <c r="G9" s="57"/>
      <c r="H9" s="57"/>
      <c r="I9" s="57"/>
      <c r="J9" s="57"/>
      <c r="K9" s="58"/>
      <c r="L9" s="57"/>
      <c r="M9" s="58"/>
      <c r="N9" s="57"/>
      <c r="O9" s="58"/>
      <c r="P9" s="57"/>
      <c r="Q9" s="57"/>
      <c r="R9" s="73" t="s">
        <v>742</v>
      </c>
      <c r="S9" s="67"/>
      <c r="T9" s="67"/>
      <c r="U9" s="67"/>
      <c r="V9" s="67"/>
      <c r="W9" s="67"/>
      <c r="X9" s="67"/>
    </row>
    <row r="10" spans="2:24" ht="14.25">
      <c r="B10" s="53"/>
      <c r="C10" s="57" t="s">
        <v>723</v>
      </c>
      <c r="D10" s="57"/>
      <c r="E10" s="58"/>
      <c r="F10" s="57"/>
      <c r="G10" s="57"/>
      <c r="H10" s="57"/>
      <c r="I10" s="57"/>
      <c r="J10" s="57"/>
      <c r="K10" s="58"/>
      <c r="L10" s="57"/>
      <c r="M10" s="58"/>
      <c r="N10" s="57"/>
      <c r="O10" s="58"/>
      <c r="P10" s="57"/>
      <c r="Q10" s="57"/>
      <c r="R10" s="73" t="s">
        <v>745</v>
      </c>
      <c r="S10" s="67"/>
      <c r="T10" s="67"/>
      <c r="U10" s="67"/>
      <c r="V10" s="67"/>
      <c r="W10" s="67"/>
      <c r="X10" s="67"/>
    </row>
    <row r="11" spans="2:24" ht="14.25">
      <c r="B11" s="53"/>
      <c r="C11" s="56"/>
      <c r="D11" s="57"/>
      <c r="E11" s="58"/>
      <c r="F11" s="57"/>
      <c r="G11" s="57"/>
      <c r="H11" s="57"/>
      <c r="I11" s="57"/>
      <c r="J11" s="57"/>
      <c r="K11" s="58"/>
      <c r="L11" s="57"/>
      <c r="M11" s="58"/>
      <c r="N11" s="57"/>
      <c r="O11" s="58"/>
      <c r="P11" s="57"/>
      <c r="Q11" s="57"/>
      <c r="R11" s="74"/>
      <c r="S11" s="67"/>
      <c r="T11" s="67"/>
      <c r="U11" s="67"/>
      <c r="V11" s="67"/>
      <c r="W11" s="67"/>
      <c r="X11" s="67"/>
    </row>
    <row r="12" spans="2:24" ht="14.25">
      <c r="B12" s="53"/>
      <c r="C12" s="56"/>
      <c r="D12" s="57"/>
      <c r="E12" s="58"/>
      <c r="F12" s="57"/>
      <c r="G12" s="57"/>
      <c r="H12" s="57"/>
      <c r="I12" s="57"/>
      <c r="J12" s="57"/>
      <c r="K12" s="58"/>
      <c r="L12" s="59"/>
      <c r="M12" s="59"/>
      <c r="N12" s="60"/>
      <c r="O12" s="59"/>
      <c r="P12" s="60"/>
      <c r="Q12" s="57"/>
      <c r="R12" s="67"/>
      <c r="S12" s="67" t="s">
        <v>746</v>
      </c>
      <c r="T12" s="67"/>
      <c r="U12" s="67"/>
      <c r="V12" s="67"/>
      <c r="W12" s="67"/>
      <c r="X12" s="67"/>
    </row>
    <row r="13" spans="2:24" ht="4.5" customHeight="1">
      <c r="B13" s="53"/>
      <c r="C13" s="56"/>
      <c r="D13" s="57"/>
      <c r="E13" s="58"/>
      <c r="F13" s="57"/>
      <c r="G13" s="57"/>
      <c r="H13" s="57"/>
      <c r="I13" s="57"/>
      <c r="J13" s="57"/>
      <c r="K13" s="58"/>
      <c r="L13" s="57"/>
      <c r="M13" s="58"/>
      <c r="N13" s="57"/>
      <c r="O13" s="58"/>
      <c r="P13" s="57"/>
      <c r="Q13" s="57"/>
      <c r="R13" s="67"/>
      <c r="S13" s="67"/>
      <c r="T13" s="67"/>
      <c r="U13" s="67"/>
      <c r="V13" s="67"/>
      <c r="W13" s="67"/>
      <c r="X13" s="67"/>
    </row>
    <row r="14" spans="2:24" ht="14.25">
      <c r="B14" s="53"/>
      <c r="C14" s="56"/>
      <c r="D14" s="57"/>
      <c r="E14" s="58"/>
      <c r="F14" s="57"/>
      <c r="G14" s="57"/>
      <c r="H14" s="57"/>
      <c r="I14" s="57"/>
      <c r="J14" s="57"/>
      <c r="K14" s="58"/>
      <c r="L14" s="57"/>
      <c r="M14" s="58"/>
      <c r="N14" s="57"/>
      <c r="O14" s="65"/>
      <c r="P14" s="110" t="s">
        <v>733</v>
      </c>
      <c r="Q14" s="57"/>
      <c r="R14" s="67"/>
      <c r="S14" s="67"/>
      <c r="T14" s="67"/>
      <c r="U14" s="67"/>
      <c r="V14" s="67"/>
      <c r="W14" s="67"/>
      <c r="X14" s="67"/>
    </row>
    <row r="15" spans="2:24" ht="14.25" customHeight="1">
      <c r="B15" s="53"/>
      <c r="C15" s="56"/>
      <c r="D15" s="57"/>
      <c r="E15" s="58"/>
      <c r="F15" s="57"/>
      <c r="G15" s="57"/>
      <c r="H15" s="57"/>
      <c r="I15" s="57"/>
      <c r="J15" s="57"/>
      <c r="K15" s="58"/>
      <c r="L15" s="57"/>
      <c r="M15" s="58"/>
      <c r="N15" s="57"/>
      <c r="O15" s="58"/>
      <c r="P15" s="110"/>
      <c r="Q15" s="57"/>
      <c r="R15" s="67"/>
      <c r="S15" s="67"/>
      <c r="T15" s="67"/>
      <c r="U15" s="67"/>
      <c r="V15" s="67"/>
      <c r="W15" s="67"/>
      <c r="X15" s="67"/>
    </row>
    <row r="16" spans="2:24" ht="11.25" customHeight="1">
      <c r="B16" s="53"/>
      <c r="C16" s="56"/>
      <c r="D16" s="57"/>
      <c r="E16" s="58"/>
      <c r="F16" s="57"/>
      <c r="G16" s="57"/>
      <c r="H16" s="57"/>
      <c r="I16" s="57"/>
      <c r="J16" s="57"/>
      <c r="K16" s="58"/>
      <c r="L16" s="57"/>
      <c r="M16" s="58"/>
      <c r="N16" s="57"/>
      <c r="O16" s="58"/>
      <c r="P16" s="57"/>
      <c r="Q16" s="57"/>
      <c r="R16" s="67"/>
      <c r="S16" s="67"/>
      <c r="T16" s="67"/>
      <c r="U16" s="67"/>
      <c r="V16" s="77">
        <f>'設定'!B11</f>
        <v>0</v>
      </c>
      <c r="W16" s="67"/>
      <c r="X16" s="67"/>
    </row>
    <row r="17" spans="2:24" ht="11.25" customHeight="1">
      <c r="B17" s="53"/>
      <c r="C17" s="57"/>
      <c r="D17" s="57"/>
      <c r="E17" s="58"/>
      <c r="F17" s="57"/>
      <c r="G17" s="57"/>
      <c r="H17" s="57"/>
      <c r="I17" s="57"/>
      <c r="J17" s="57"/>
      <c r="K17" s="58"/>
      <c r="L17" s="57"/>
      <c r="M17" s="58"/>
      <c r="N17" s="57"/>
      <c r="O17" s="58"/>
      <c r="P17" s="57"/>
      <c r="Q17" s="57"/>
      <c r="R17" s="67"/>
      <c r="S17" s="67"/>
      <c r="T17" s="67"/>
      <c r="U17" s="67"/>
      <c r="V17" s="67"/>
      <c r="W17" s="67"/>
      <c r="X17" s="67"/>
    </row>
    <row r="18" spans="2:24" s="45" customFormat="1" ht="15.75" customHeight="1">
      <c r="B18" s="46"/>
      <c r="C18" s="105" t="s">
        <v>704</v>
      </c>
      <c r="D18" s="106"/>
      <c r="E18" s="49" t="s">
        <v>705</v>
      </c>
      <c r="F18" s="106" t="s">
        <v>713</v>
      </c>
      <c r="G18" s="106"/>
      <c r="H18" s="106"/>
      <c r="I18" s="106" t="s">
        <v>734</v>
      </c>
      <c r="J18" s="106"/>
      <c r="K18" s="49" t="s">
        <v>735</v>
      </c>
      <c r="L18" s="106" t="s">
        <v>736</v>
      </c>
      <c r="M18" s="106"/>
      <c r="N18" s="106"/>
      <c r="O18" s="49" t="s">
        <v>737</v>
      </c>
      <c r="P18" s="50"/>
      <c r="Q18" s="64"/>
      <c r="R18" s="68"/>
      <c r="S18" s="68"/>
      <c r="T18" s="68"/>
      <c r="U18" s="69"/>
      <c r="V18" s="68"/>
      <c r="W18" s="68"/>
      <c r="X18" s="68"/>
    </row>
    <row r="19" spans="1:24" ht="15.75" customHeight="1">
      <c r="A19" s="57"/>
      <c r="B19" s="53"/>
      <c r="C19" s="100"/>
      <c r="D19" s="101"/>
      <c r="E19" s="47"/>
      <c r="F19" s="101"/>
      <c r="G19" s="101"/>
      <c r="H19" s="101"/>
      <c r="I19" s="102"/>
      <c r="J19" s="102"/>
      <c r="K19" s="48"/>
      <c r="L19" s="102"/>
      <c r="M19" s="102"/>
      <c r="N19" s="102"/>
      <c r="O19" s="48"/>
      <c r="P19" s="51"/>
      <c r="Q19" s="57"/>
      <c r="R19" s="67"/>
      <c r="S19" s="67"/>
      <c r="T19" s="67"/>
      <c r="U19" s="76" t="s">
        <v>747</v>
      </c>
      <c r="V19" s="67"/>
      <c r="W19" s="67"/>
      <c r="X19" s="67"/>
    </row>
    <row r="20" spans="1:24" ht="15.75" customHeight="1">
      <c r="A20" s="57"/>
      <c r="B20" s="53"/>
      <c r="C20" s="100"/>
      <c r="D20" s="101"/>
      <c r="E20" s="47"/>
      <c r="F20" s="101"/>
      <c r="G20" s="101"/>
      <c r="H20" s="101"/>
      <c r="I20" s="102"/>
      <c r="J20" s="102"/>
      <c r="K20" s="48"/>
      <c r="L20" s="102"/>
      <c r="M20" s="102"/>
      <c r="N20" s="102"/>
      <c r="O20" s="48"/>
      <c r="P20" s="51"/>
      <c r="Q20" s="57"/>
      <c r="R20" s="67"/>
      <c r="S20" s="67"/>
      <c r="T20" s="67"/>
      <c r="U20" s="76" t="s">
        <v>748</v>
      </c>
      <c r="V20" s="67"/>
      <c r="W20" s="67"/>
      <c r="X20" s="67"/>
    </row>
    <row r="21" spans="1:24" ht="15.75" customHeight="1" hidden="1">
      <c r="A21" s="57"/>
      <c r="B21" s="53"/>
      <c r="C21" s="100"/>
      <c r="D21" s="101"/>
      <c r="E21" s="47"/>
      <c r="F21" s="101"/>
      <c r="G21" s="101"/>
      <c r="H21" s="101"/>
      <c r="I21" s="102"/>
      <c r="J21" s="102"/>
      <c r="K21" s="48"/>
      <c r="L21" s="102"/>
      <c r="M21" s="102"/>
      <c r="N21" s="102"/>
      <c r="O21" s="48"/>
      <c r="P21" s="51"/>
      <c r="Q21" s="57"/>
      <c r="R21" s="67"/>
      <c r="S21" s="67"/>
      <c r="T21" s="67"/>
      <c r="U21" s="76" t="s">
        <v>749</v>
      </c>
      <c r="V21" s="67"/>
      <c r="W21" s="67"/>
      <c r="X21" s="67"/>
    </row>
    <row r="22" spans="1:24" ht="15.75" customHeight="1" hidden="1">
      <c r="A22" s="57"/>
      <c r="B22" s="53"/>
      <c r="C22" s="100"/>
      <c r="D22" s="101"/>
      <c r="E22" s="47"/>
      <c r="F22" s="101"/>
      <c r="G22" s="101"/>
      <c r="H22" s="101"/>
      <c r="I22" s="102"/>
      <c r="J22" s="102"/>
      <c r="K22" s="48"/>
      <c r="L22" s="102"/>
      <c r="M22" s="102"/>
      <c r="N22" s="102"/>
      <c r="O22" s="48"/>
      <c r="P22" s="51"/>
      <c r="Q22" s="57"/>
      <c r="R22" s="67"/>
      <c r="S22" s="67"/>
      <c r="T22" s="67"/>
      <c r="U22" s="76"/>
      <c r="V22" s="67"/>
      <c r="W22" s="67"/>
      <c r="X22" s="67"/>
    </row>
    <row r="23" spans="1:24" ht="15.75" customHeight="1">
      <c r="A23" s="57"/>
      <c r="B23" s="103">
        <v>5</v>
      </c>
      <c r="C23" s="100"/>
      <c r="D23" s="101"/>
      <c r="E23" s="47"/>
      <c r="F23" s="101"/>
      <c r="G23" s="101"/>
      <c r="H23" s="101"/>
      <c r="I23" s="102"/>
      <c r="J23" s="102"/>
      <c r="K23" s="48"/>
      <c r="L23" s="102"/>
      <c r="M23" s="102"/>
      <c r="N23" s="102"/>
      <c r="O23" s="48"/>
      <c r="P23" s="51"/>
      <c r="Q23" s="57"/>
      <c r="R23" s="67"/>
      <c r="S23" s="67"/>
      <c r="T23" s="67"/>
      <c r="U23" s="76" t="s">
        <v>749</v>
      </c>
      <c r="V23" s="67"/>
      <c r="W23" s="67"/>
      <c r="X23" s="67"/>
    </row>
    <row r="24" spans="1:24" ht="15.75" customHeight="1">
      <c r="A24" s="57"/>
      <c r="B24" s="103"/>
      <c r="C24" s="100"/>
      <c r="D24" s="101"/>
      <c r="E24" s="47"/>
      <c r="F24" s="101"/>
      <c r="G24" s="101"/>
      <c r="H24" s="101"/>
      <c r="I24" s="102"/>
      <c r="J24" s="102"/>
      <c r="K24" s="48"/>
      <c r="L24" s="102"/>
      <c r="M24" s="102"/>
      <c r="N24" s="102"/>
      <c r="O24" s="48"/>
      <c r="P24" s="51"/>
      <c r="Q24" s="57"/>
      <c r="R24" s="67"/>
      <c r="S24" s="67"/>
      <c r="T24" s="67"/>
      <c r="U24" s="67"/>
      <c r="V24" s="67"/>
      <c r="W24" s="67"/>
      <c r="X24" s="67"/>
    </row>
    <row r="25" spans="1:24" ht="15.75" customHeight="1">
      <c r="A25" s="57"/>
      <c r="B25" s="53"/>
      <c r="C25" s="100"/>
      <c r="D25" s="101"/>
      <c r="E25" s="47"/>
      <c r="F25" s="101"/>
      <c r="G25" s="101"/>
      <c r="H25" s="101"/>
      <c r="I25" s="102"/>
      <c r="J25" s="102"/>
      <c r="K25" s="48"/>
      <c r="L25" s="102"/>
      <c r="M25" s="102"/>
      <c r="N25" s="102"/>
      <c r="O25" s="48"/>
      <c r="P25" s="51"/>
      <c r="Q25" s="57"/>
      <c r="R25" s="67"/>
      <c r="S25" s="70" t="s">
        <v>754</v>
      </c>
      <c r="T25" s="67"/>
      <c r="U25" s="67"/>
      <c r="V25" s="67"/>
      <c r="W25" s="67"/>
      <c r="X25" s="67"/>
    </row>
    <row r="26" spans="1:24" ht="15.75" customHeight="1">
      <c r="A26" s="57"/>
      <c r="B26" s="53"/>
      <c r="C26" s="100"/>
      <c r="D26" s="101"/>
      <c r="E26" s="47"/>
      <c r="F26" s="101"/>
      <c r="G26" s="101"/>
      <c r="H26" s="101"/>
      <c r="I26" s="102"/>
      <c r="J26" s="102"/>
      <c r="K26" s="48"/>
      <c r="L26" s="102"/>
      <c r="M26" s="102"/>
      <c r="N26" s="102"/>
      <c r="O26" s="48"/>
      <c r="P26" s="51"/>
      <c r="Q26" s="57"/>
      <c r="R26" s="67"/>
      <c r="S26" s="71" t="s">
        <v>755</v>
      </c>
      <c r="T26" s="67"/>
      <c r="U26" s="67"/>
      <c r="V26" s="67"/>
      <c r="W26" s="67"/>
      <c r="X26" s="67"/>
    </row>
    <row r="27" spans="1:24" ht="15.75" customHeight="1">
      <c r="A27" s="57"/>
      <c r="B27" s="53"/>
      <c r="C27" s="100"/>
      <c r="D27" s="101"/>
      <c r="E27" s="47"/>
      <c r="F27" s="101"/>
      <c r="G27" s="101"/>
      <c r="H27" s="101"/>
      <c r="I27" s="102"/>
      <c r="J27" s="102"/>
      <c r="K27" s="48"/>
      <c r="L27" s="102"/>
      <c r="M27" s="102"/>
      <c r="N27" s="102"/>
      <c r="O27" s="48"/>
      <c r="P27" s="51"/>
      <c r="Q27" s="57"/>
      <c r="R27" s="67"/>
      <c r="S27" s="72" t="s">
        <v>756</v>
      </c>
      <c r="T27" s="67"/>
      <c r="U27" s="67"/>
      <c r="V27" s="67"/>
      <c r="W27" s="67"/>
      <c r="X27" s="67"/>
    </row>
    <row r="28" spans="1:24" ht="15.75" customHeight="1" hidden="1">
      <c r="A28" s="57"/>
      <c r="B28" s="103">
        <v>10</v>
      </c>
      <c r="C28" s="100"/>
      <c r="D28" s="101"/>
      <c r="E28" s="47"/>
      <c r="F28" s="101"/>
      <c r="G28" s="101"/>
      <c r="H28" s="101"/>
      <c r="I28" s="102"/>
      <c r="J28" s="102"/>
      <c r="K28" s="48"/>
      <c r="L28" s="102"/>
      <c r="M28" s="102"/>
      <c r="N28" s="102"/>
      <c r="O28" s="48"/>
      <c r="P28" s="51"/>
      <c r="Q28" s="57"/>
      <c r="R28" s="67"/>
      <c r="S28" s="72" t="s">
        <v>3</v>
      </c>
      <c r="T28" s="67"/>
      <c r="U28" s="67"/>
      <c r="V28" s="67"/>
      <c r="W28" s="67"/>
      <c r="X28" s="67"/>
    </row>
    <row r="29" spans="1:24" ht="15.75" customHeight="1" hidden="1">
      <c r="A29" s="57"/>
      <c r="B29" s="103"/>
      <c r="C29" s="100"/>
      <c r="D29" s="101"/>
      <c r="E29" s="47"/>
      <c r="F29" s="101"/>
      <c r="G29" s="101"/>
      <c r="H29" s="101"/>
      <c r="I29" s="102"/>
      <c r="J29" s="102"/>
      <c r="K29" s="48"/>
      <c r="L29" s="102"/>
      <c r="M29" s="102"/>
      <c r="N29" s="102"/>
      <c r="O29" s="48"/>
      <c r="P29" s="51"/>
      <c r="Q29" s="57"/>
      <c r="R29" s="67"/>
      <c r="S29" s="67"/>
      <c r="T29" s="67"/>
      <c r="U29" s="67"/>
      <c r="V29" s="67"/>
      <c r="W29" s="67"/>
      <c r="X29" s="67"/>
    </row>
    <row r="30" spans="1:24" ht="15.75" customHeight="1" hidden="1">
      <c r="A30" s="57"/>
      <c r="B30" s="53"/>
      <c r="C30" s="100"/>
      <c r="D30" s="101"/>
      <c r="E30" s="47"/>
      <c r="F30" s="101"/>
      <c r="G30" s="101"/>
      <c r="H30" s="101"/>
      <c r="I30" s="102"/>
      <c r="J30" s="102"/>
      <c r="K30" s="48"/>
      <c r="L30" s="102"/>
      <c r="M30" s="102"/>
      <c r="N30" s="102"/>
      <c r="O30" s="48"/>
      <c r="P30" s="51"/>
      <c r="Q30" s="57"/>
      <c r="R30" s="67"/>
      <c r="S30" s="67"/>
      <c r="T30" s="67"/>
      <c r="U30" s="67"/>
      <c r="V30" s="67"/>
      <c r="W30" s="67"/>
      <c r="X30" s="67"/>
    </row>
    <row r="31" spans="1:24" ht="15.75" customHeight="1" hidden="1">
      <c r="A31" s="57"/>
      <c r="B31" s="53"/>
      <c r="C31" s="100"/>
      <c r="D31" s="101"/>
      <c r="E31" s="47"/>
      <c r="F31" s="101"/>
      <c r="G31" s="101"/>
      <c r="H31" s="101"/>
      <c r="I31" s="102"/>
      <c r="J31" s="102"/>
      <c r="K31" s="48"/>
      <c r="L31" s="102"/>
      <c r="M31" s="102"/>
      <c r="N31" s="102"/>
      <c r="O31" s="48"/>
      <c r="P31" s="51"/>
      <c r="Q31" s="57"/>
      <c r="R31" s="67"/>
      <c r="S31" s="67"/>
      <c r="T31" s="67"/>
      <c r="U31" s="67"/>
      <c r="V31" s="67"/>
      <c r="W31" s="67"/>
      <c r="X31" s="67"/>
    </row>
    <row r="32" spans="1:24" ht="15.75" customHeight="1" hidden="1">
      <c r="A32" s="57"/>
      <c r="B32" s="53"/>
      <c r="C32" s="100"/>
      <c r="D32" s="101"/>
      <c r="E32" s="47"/>
      <c r="F32" s="101"/>
      <c r="G32" s="101"/>
      <c r="H32" s="101"/>
      <c r="I32" s="102"/>
      <c r="J32" s="102"/>
      <c r="K32" s="48"/>
      <c r="L32" s="102"/>
      <c r="M32" s="102"/>
      <c r="N32" s="102"/>
      <c r="O32" s="48"/>
      <c r="P32" s="51"/>
      <c r="Q32" s="57"/>
      <c r="R32" s="67"/>
      <c r="S32" s="67"/>
      <c r="T32" s="67"/>
      <c r="U32" s="67"/>
      <c r="V32" s="67"/>
      <c r="W32" s="67"/>
      <c r="X32" s="67"/>
    </row>
    <row r="33" spans="1:24" ht="15.75" customHeight="1" hidden="1">
      <c r="A33" s="57"/>
      <c r="B33" s="103">
        <v>15</v>
      </c>
      <c r="C33" s="100"/>
      <c r="D33" s="101"/>
      <c r="E33" s="47"/>
      <c r="F33" s="101"/>
      <c r="G33" s="101"/>
      <c r="H33" s="101"/>
      <c r="I33" s="102"/>
      <c r="J33" s="102"/>
      <c r="K33" s="48"/>
      <c r="L33" s="102"/>
      <c r="M33" s="102"/>
      <c r="N33" s="102"/>
      <c r="O33" s="48"/>
      <c r="P33" s="51"/>
      <c r="Q33" s="57"/>
      <c r="R33" s="67"/>
      <c r="S33" s="67"/>
      <c r="T33" s="67"/>
      <c r="U33" s="67"/>
      <c r="V33" s="67"/>
      <c r="W33" s="67"/>
      <c r="X33" s="67"/>
    </row>
    <row r="34" spans="1:24" ht="15.75" customHeight="1" hidden="1">
      <c r="A34" s="57"/>
      <c r="B34" s="103"/>
      <c r="C34" s="100"/>
      <c r="D34" s="101"/>
      <c r="E34" s="47"/>
      <c r="F34" s="101"/>
      <c r="G34" s="101"/>
      <c r="H34" s="101"/>
      <c r="I34" s="102"/>
      <c r="J34" s="102"/>
      <c r="K34" s="48"/>
      <c r="L34" s="102"/>
      <c r="M34" s="102"/>
      <c r="N34" s="102"/>
      <c r="O34" s="48"/>
      <c r="P34" s="51"/>
      <c r="Q34" s="57"/>
      <c r="R34" s="67"/>
      <c r="S34" s="67"/>
      <c r="T34" s="67"/>
      <c r="U34" s="67"/>
      <c r="V34" s="67"/>
      <c r="W34" s="67"/>
      <c r="X34" s="67"/>
    </row>
    <row r="35" spans="1:24" ht="15.75" customHeight="1" hidden="1">
      <c r="A35" s="57"/>
      <c r="B35" s="53"/>
      <c r="C35" s="100"/>
      <c r="D35" s="101"/>
      <c r="E35" s="47"/>
      <c r="F35" s="101"/>
      <c r="G35" s="101"/>
      <c r="H35" s="101"/>
      <c r="I35" s="102"/>
      <c r="J35" s="102"/>
      <c r="K35" s="48"/>
      <c r="L35" s="102"/>
      <c r="M35" s="102"/>
      <c r="N35" s="102"/>
      <c r="O35" s="48"/>
      <c r="P35" s="51"/>
      <c r="Q35" s="57"/>
      <c r="R35" s="67"/>
      <c r="S35" s="67"/>
      <c r="T35" s="67"/>
      <c r="U35" s="67"/>
      <c r="V35" s="67"/>
      <c r="W35" s="67"/>
      <c r="X35" s="67"/>
    </row>
    <row r="36" spans="1:24" ht="15.75" customHeight="1" hidden="1">
      <c r="A36" s="57"/>
      <c r="B36" s="53"/>
      <c r="C36" s="100"/>
      <c r="D36" s="101"/>
      <c r="E36" s="47"/>
      <c r="F36" s="101"/>
      <c r="G36" s="101"/>
      <c r="H36" s="101"/>
      <c r="I36" s="102"/>
      <c r="J36" s="102"/>
      <c r="K36" s="48"/>
      <c r="L36" s="102"/>
      <c r="M36" s="102"/>
      <c r="N36" s="102"/>
      <c r="O36" s="48"/>
      <c r="P36" s="51"/>
      <c r="Q36" s="57"/>
      <c r="R36" s="67"/>
      <c r="S36" s="67"/>
      <c r="T36" s="67"/>
      <c r="U36" s="67"/>
      <c r="V36" s="67"/>
      <c r="W36" s="67"/>
      <c r="X36" s="67"/>
    </row>
    <row r="37" spans="1:24" ht="15.75" customHeight="1" hidden="1">
      <c r="A37" s="57"/>
      <c r="B37" s="53"/>
      <c r="C37" s="100"/>
      <c r="D37" s="101"/>
      <c r="E37" s="47"/>
      <c r="F37" s="101"/>
      <c r="G37" s="101"/>
      <c r="H37" s="101"/>
      <c r="I37" s="102"/>
      <c r="J37" s="102"/>
      <c r="K37" s="48"/>
      <c r="L37" s="102"/>
      <c r="M37" s="102"/>
      <c r="N37" s="102"/>
      <c r="O37" s="48"/>
      <c r="P37" s="51"/>
      <c r="Q37" s="57"/>
      <c r="R37" s="67"/>
      <c r="S37" s="67"/>
      <c r="T37" s="67"/>
      <c r="U37" s="67"/>
      <c r="V37" s="67"/>
      <c r="W37" s="67"/>
      <c r="X37" s="67"/>
    </row>
    <row r="38" spans="1:24" ht="15.75" customHeight="1" hidden="1">
      <c r="A38" s="57"/>
      <c r="B38" s="103">
        <v>20</v>
      </c>
      <c r="C38" s="100"/>
      <c r="D38" s="101"/>
      <c r="E38" s="47"/>
      <c r="F38" s="101"/>
      <c r="G38" s="101"/>
      <c r="H38" s="101"/>
      <c r="I38" s="102"/>
      <c r="J38" s="102"/>
      <c r="K38" s="48"/>
      <c r="L38" s="102"/>
      <c r="M38" s="102"/>
      <c r="N38" s="102"/>
      <c r="O38" s="48"/>
      <c r="P38" s="51"/>
      <c r="Q38" s="57"/>
      <c r="R38" s="67"/>
      <c r="S38" s="67"/>
      <c r="T38" s="67"/>
      <c r="U38" s="67"/>
      <c r="V38" s="67"/>
      <c r="W38" s="67"/>
      <c r="X38" s="67"/>
    </row>
    <row r="39" spans="1:24" ht="15.75" customHeight="1" hidden="1">
      <c r="A39" s="57"/>
      <c r="B39" s="103"/>
      <c r="C39" s="100"/>
      <c r="D39" s="101"/>
      <c r="E39" s="47"/>
      <c r="F39" s="101"/>
      <c r="G39" s="101"/>
      <c r="H39" s="101"/>
      <c r="I39" s="102"/>
      <c r="J39" s="102"/>
      <c r="K39" s="48"/>
      <c r="L39" s="102"/>
      <c r="M39" s="102"/>
      <c r="N39" s="102"/>
      <c r="O39" s="48"/>
      <c r="P39" s="51"/>
      <c r="Q39" s="57"/>
      <c r="R39" s="67"/>
      <c r="S39" s="67"/>
      <c r="T39" s="67"/>
      <c r="U39" s="67"/>
      <c r="V39" s="67"/>
      <c r="W39" s="67"/>
      <c r="X39" s="67"/>
    </row>
    <row r="40" spans="1:24" ht="15.75" customHeight="1" hidden="1">
      <c r="A40" s="57"/>
      <c r="B40" s="53"/>
      <c r="C40" s="100"/>
      <c r="D40" s="101"/>
      <c r="E40" s="47"/>
      <c r="F40" s="101"/>
      <c r="G40" s="101"/>
      <c r="H40" s="101"/>
      <c r="I40" s="102"/>
      <c r="J40" s="102"/>
      <c r="K40" s="48"/>
      <c r="L40" s="102"/>
      <c r="M40" s="102"/>
      <c r="N40" s="102"/>
      <c r="O40" s="48"/>
      <c r="P40" s="51"/>
      <c r="Q40" s="57"/>
      <c r="R40" s="67"/>
      <c r="S40" s="67"/>
      <c r="T40" s="67"/>
      <c r="U40" s="67"/>
      <c r="V40" s="67"/>
      <c r="W40" s="67"/>
      <c r="X40" s="67"/>
    </row>
    <row r="41" spans="1:24" ht="15.75" customHeight="1" hidden="1">
      <c r="A41" s="57"/>
      <c r="B41" s="53"/>
      <c r="C41" s="100"/>
      <c r="D41" s="101"/>
      <c r="E41" s="47"/>
      <c r="F41" s="101"/>
      <c r="G41" s="101"/>
      <c r="H41" s="101"/>
      <c r="I41" s="102"/>
      <c r="J41" s="102"/>
      <c r="K41" s="48"/>
      <c r="L41" s="102"/>
      <c r="M41" s="102"/>
      <c r="N41" s="102"/>
      <c r="O41" s="48"/>
      <c r="P41" s="51"/>
      <c r="Q41" s="57"/>
      <c r="R41" s="67"/>
      <c r="S41" s="67"/>
      <c r="T41" s="67"/>
      <c r="U41" s="67"/>
      <c r="V41" s="67"/>
      <c r="W41" s="67"/>
      <c r="X41" s="67"/>
    </row>
    <row r="42" spans="1:24" ht="15.75" customHeight="1" hidden="1">
      <c r="A42" s="57"/>
      <c r="B42" s="53"/>
      <c r="C42" s="100"/>
      <c r="D42" s="101"/>
      <c r="E42" s="47"/>
      <c r="F42" s="101"/>
      <c r="G42" s="101"/>
      <c r="H42" s="101"/>
      <c r="I42" s="102"/>
      <c r="J42" s="102"/>
      <c r="K42" s="48"/>
      <c r="L42" s="102"/>
      <c r="M42" s="102"/>
      <c r="N42" s="102"/>
      <c r="O42" s="48"/>
      <c r="P42" s="51"/>
      <c r="Q42" s="57"/>
      <c r="R42" s="67"/>
      <c r="S42" s="67"/>
      <c r="T42" s="67"/>
      <c r="U42" s="67"/>
      <c r="V42" s="67"/>
      <c r="W42" s="67"/>
      <c r="X42" s="67"/>
    </row>
    <row r="43" spans="1:24" ht="15.75" customHeight="1" hidden="1">
      <c r="A43" s="57"/>
      <c r="B43" s="103">
        <v>25</v>
      </c>
      <c r="C43" s="100"/>
      <c r="D43" s="101"/>
      <c r="E43" s="47"/>
      <c r="F43" s="101"/>
      <c r="G43" s="101"/>
      <c r="H43" s="101"/>
      <c r="I43" s="102"/>
      <c r="J43" s="102"/>
      <c r="K43" s="48"/>
      <c r="L43" s="102"/>
      <c r="M43" s="102"/>
      <c r="N43" s="102"/>
      <c r="O43" s="48"/>
      <c r="P43" s="51"/>
      <c r="Q43" s="57"/>
      <c r="R43" s="67"/>
      <c r="S43" s="67"/>
      <c r="T43" s="67"/>
      <c r="U43" s="67"/>
      <c r="V43" s="67"/>
      <c r="W43" s="67"/>
      <c r="X43" s="67"/>
    </row>
    <row r="44" spans="1:24" ht="15.75" customHeight="1" hidden="1">
      <c r="A44" s="57"/>
      <c r="B44" s="103"/>
      <c r="C44" s="100"/>
      <c r="D44" s="101"/>
      <c r="E44" s="47"/>
      <c r="F44" s="101"/>
      <c r="G44" s="101"/>
      <c r="H44" s="101"/>
      <c r="I44" s="102"/>
      <c r="J44" s="102"/>
      <c r="K44" s="48"/>
      <c r="L44" s="102"/>
      <c r="M44" s="102"/>
      <c r="N44" s="102"/>
      <c r="O44" s="48"/>
      <c r="P44" s="51"/>
      <c r="Q44" s="57"/>
      <c r="R44" s="67"/>
      <c r="S44" s="67"/>
      <c r="T44" s="67"/>
      <c r="U44" s="67"/>
      <c r="V44" s="67"/>
      <c r="W44" s="67"/>
      <c r="X44" s="67"/>
    </row>
    <row r="45" spans="1:24" ht="15.75" customHeight="1" hidden="1">
      <c r="A45" s="57"/>
      <c r="B45" s="53"/>
      <c r="C45" s="100"/>
      <c r="D45" s="101"/>
      <c r="E45" s="47"/>
      <c r="F45" s="101"/>
      <c r="G45" s="101"/>
      <c r="H45" s="101"/>
      <c r="I45" s="102"/>
      <c r="J45" s="102"/>
      <c r="K45" s="48"/>
      <c r="L45" s="102"/>
      <c r="M45" s="102"/>
      <c r="N45" s="102"/>
      <c r="O45" s="48"/>
      <c r="P45" s="51"/>
      <c r="Q45" s="57"/>
      <c r="R45" s="67"/>
      <c r="S45" s="67"/>
      <c r="T45" s="67"/>
      <c r="U45" s="67"/>
      <c r="V45" s="67"/>
      <c r="W45" s="67"/>
      <c r="X45" s="67"/>
    </row>
    <row r="46" spans="1:24" ht="15.75" customHeight="1" hidden="1">
      <c r="A46" s="57"/>
      <c r="B46" s="53"/>
      <c r="C46" s="100"/>
      <c r="D46" s="101"/>
      <c r="E46" s="47"/>
      <c r="F46" s="101"/>
      <c r="G46" s="101"/>
      <c r="H46" s="101"/>
      <c r="I46" s="102"/>
      <c r="J46" s="102"/>
      <c r="K46" s="48"/>
      <c r="L46" s="102"/>
      <c r="M46" s="102"/>
      <c r="N46" s="102"/>
      <c r="O46" s="48"/>
      <c r="P46" s="51"/>
      <c r="Q46" s="57"/>
      <c r="R46" s="67"/>
      <c r="S46" s="67"/>
      <c r="T46" s="67"/>
      <c r="U46" s="67"/>
      <c r="V46" s="67"/>
      <c r="W46" s="67"/>
      <c r="X46" s="67"/>
    </row>
    <row r="47" spans="1:24" ht="15.75" customHeight="1">
      <c r="A47" s="57"/>
      <c r="B47" s="53"/>
      <c r="C47" s="100"/>
      <c r="D47" s="101"/>
      <c r="E47" s="47"/>
      <c r="F47" s="101"/>
      <c r="G47" s="101"/>
      <c r="H47" s="101"/>
      <c r="I47" s="102"/>
      <c r="J47" s="102"/>
      <c r="K47" s="48"/>
      <c r="L47" s="102"/>
      <c r="M47" s="102"/>
      <c r="N47" s="102"/>
      <c r="O47" s="48"/>
      <c r="P47" s="51"/>
      <c r="Q47" s="57"/>
      <c r="R47" s="67"/>
      <c r="S47" s="72" t="s">
        <v>3</v>
      </c>
      <c r="T47" s="67"/>
      <c r="U47" s="67"/>
      <c r="V47" s="67"/>
      <c r="W47" s="67"/>
      <c r="X47" s="67"/>
    </row>
    <row r="48" spans="1:24" ht="15.75" customHeight="1">
      <c r="A48" s="57"/>
      <c r="B48" s="103">
        <v>30</v>
      </c>
      <c r="C48" s="97"/>
      <c r="D48" s="98"/>
      <c r="E48" s="52"/>
      <c r="F48" s="98"/>
      <c r="G48" s="98"/>
      <c r="H48" s="98"/>
      <c r="I48" s="99"/>
      <c r="J48" s="99"/>
      <c r="K48" s="54"/>
      <c r="L48" s="99"/>
      <c r="M48" s="99"/>
      <c r="N48" s="99"/>
      <c r="O48" s="54"/>
      <c r="P48" s="55"/>
      <c r="Q48" s="57"/>
      <c r="R48" s="67"/>
      <c r="S48" s="70" t="s">
        <v>5</v>
      </c>
      <c r="T48" s="67"/>
      <c r="U48" s="67"/>
      <c r="V48" s="67"/>
      <c r="W48" s="67"/>
      <c r="X48" s="67"/>
    </row>
    <row r="49" spans="1:24" s="45" customFormat="1" ht="13.5" customHeight="1">
      <c r="A49" s="64"/>
      <c r="B49" s="103"/>
      <c r="C49" s="104" t="s">
        <v>709</v>
      </c>
      <c r="D49" s="107"/>
      <c r="E49" s="104"/>
      <c r="F49" s="104" t="s">
        <v>710</v>
      </c>
      <c r="G49" s="104"/>
      <c r="H49" s="104" t="s">
        <v>711</v>
      </c>
      <c r="I49" s="104"/>
      <c r="J49" s="104"/>
      <c r="K49" s="104"/>
      <c r="L49" s="104"/>
      <c r="M49" s="109" t="s">
        <v>712</v>
      </c>
      <c r="N49" s="104"/>
      <c r="O49" s="104"/>
      <c r="P49" s="104"/>
      <c r="Q49" s="64"/>
      <c r="R49" s="68"/>
      <c r="S49" s="70" t="s">
        <v>6</v>
      </c>
      <c r="T49" s="68"/>
      <c r="U49" s="67"/>
      <c r="V49" s="68"/>
      <c r="W49" s="68"/>
      <c r="X49" s="68"/>
    </row>
    <row r="50" spans="1:24" s="45" customFormat="1" ht="17.25" customHeight="1">
      <c r="A50" s="64"/>
      <c r="B50" s="5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9"/>
      <c r="N50" s="104"/>
      <c r="O50" s="104"/>
      <c r="P50" s="104"/>
      <c r="Q50" s="64"/>
      <c r="R50" s="68"/>
      <c r="S50" s="72"/>
      <c r="T50" s="68"/>
      <c r="U50" s="68"/>
      <c r="V50" s="68"/>
      <c r="W50" s="68"/>
      <c r="X50" s="68"/>
    </row>
    <row r="51" spans="2:24" ht="13.5">
      <c r="B51" s="53"/>
      <c r="C51" s="62" t="s">
        <v>715</v>
      </c>
      <c r="D51" s="57"/>
      <c r="E51" s="58"/>
      <c r="F51" s="57"/>
      <c r="G51" s="57"/>
      <c r="H51" s="57"/>
      <c r="I51" s="57"/>
      <c r="J51" s="57"/>
      <c r="K51" s="58"/>
      <c r="L51" s="57"/>
      <c r="M51" s="58"/>
      <c r="N51" s="57"/>
      <c r="O51" s="58"/>
      <c r="P51" s="57"/>
      <c r="Q51" s="57"/>
      <c r="R51" s="67"/>
      <c r="S51" s="67"/>
      <c r="T51" s="67"/>
      <c r="U51" s="67"/>
      <c r="V51" s="67"/>
      <c r="W51" s="67"/>
      <c r="X51" s="67"/>
    </row>
    <row r="52" spans="2:17" ht="13.5">
      <c r="B52" s="53"/>
      <c r="C52" s="62" t="s">
        <v>716</v>
      </c>
      <c r="D52" s="57"/>
      <c r="E52" s="58"/>
      <c r="F52" s="57"/>
      <c r="G52" s="57"/>
      <c r="H52" s="57"/>
      <c r="I52" s="57"/>
      <c r="J52" s="63" t="s">
        <v>721</v>
      </c>
      <c r="K52" s="58"/>
      <c r="L52" s="57"/>
      <c r="M52" s="58"/>
      <c r="N52" s="57"/>
      <c r="O52" s="58"/>
      <c r="P52" s="57"/>
      <c r="Q52" s="57"/>
    </row>
    <row r="53" spans="2:17" ht="13.5">
      <c r="B53" s="53"/>
      <c r="C53" s="62" t="s">
        <v>717</v>
      </c>
      <c r="D53" s="57"/>
      <c r="E53" s="58"/>
      <c r="F53" s="57"/>
      <c r="G53" s="57"/>
      <c r="H53" s="57"/>
      <c r="I53" s="57"/>
      <c r="J53" s="63"/>
      <c r="K53" s="58"/>
      <c r="L53" s="57"/>
      <c r="M53" s="58"/>
      <c r="N53" s="57"/>
      <c r="O53" s="58"/>
      <c r="P53" s="57"/>
      <c r="Q53" s="57"/>
    </row>
    <row r="54" spans="2:20" ht="13.5">
      <c r="B54" s="53"/>
      <c r="C54" s="62" t="s">
        <v>718</v>
      </c>
      <c r="D54" s="57"/>
      <c r="E54" s="58"/>
      <c r="F54" s="57"/>
      <c r="G54" s="57"/>
      <c r="H54" s="57"/>
      <c r="I54" s="57"/>
      <c r="J54" s="63"/>
      <c r="K54" s="58"/>
      <c r="L54" s="57"/>
      <c r="M54" s="58"/>
      <c r="N54" s="57"/>
      <c r="O54" s="58"/>
      <c r="P54" s="57"/>
      <c r="Q54" s="57"/>
      <c r="S54" s="80" t="s">
        <v>753</v>
      </c>
      <c r="T54" s="80"/>
    </row>
    <row r="55" spans="2:20" ht="13.5">
      <c r="B55" s="53"/>
      <c r="C55" s="62" t="s">
        <v>719</v>
      </c>
      <c r="D55" s="57"/>
      <c r="E55" s="58"/>
      <c r="F55" s="57"/>
      <c r="G55" s="57"/>
      <c r="H55" s="57"/>
      <c r="I55" s="57"/>
      <c r="J55" s="63" t="s">
        <v>722</v>
      </c>
      <c r="K55" s="58"/>
      <c r="L55" s="57"/>
      <c r="M55" s="58"/>
      <c r="N55" s="57"/>
      <c r="O55" s="58"/>
      <c r="P55" s="57"/>
      <c r="Q55" s="57"/>
      <c r="S55" s="80" t="s">
        <v>750</v>
      </c>
      <c r="T55" s="80"/>
    </row>
    <row r="56" spans="2:20" ht="13.5">
      <c r="B56" s="53"/>
      <c r="C56" s="62" t="s">
        <v>720</v>
      </c>
      <c r="D56" s="57"/>
      <c r="E56" s="58"/>
      <c r="F56" s="57"/>
      <c r="G56" s="57"/>
      <c r="H56" s="57"/>
      <c r="I56" s="57"/>
      <c r="J56" s="57"/>
      <c r="K56" s="58"/>
      <c r="L56" s="57"/>
      <c r="M56" s="58"/>
      <c r="N56" s="57"/>
      <c r="O56" s="58"/>
      <c r="P56" s="57"/>
      <c r="Q56" s="57"/>
      <c r="S56" s="80" t="s">
        <v>751</v>
      </c>
      <c r="T56" s="80"/>
    </row>
    <row r="57" spans="2:20" ht="13.5">
      <c r="B57" s="53"/>
      <c r="C57" s="62"/>
      <c r="D57" s="57"/>
      <c r="E57" s="58"/>
      <c r="F57" s="57"/>
      <c r="G57" s="57"/>
      <c r="H57" s="57"/>
      <c r="I57" s="57"/>
      <c r="J57" s="57"/>
      <c r="K57" s="58"/>
      <c r="L57" s="57"/>
      <c r="M57" s="58"/>
      <c r="N57" s="57"/>
      <c r="O57" s="58"/>
      <c r="P57" s="57"/>
      <c r="Q57" s="57"/>
      <c r="S57" s="80" t="s">
        <v>752</v>
      </c>
      <c r="T57" s="80"/>
    </row>
    <row r="58" spans="2:17" ht="13.5">
      <c r="B58" s="53"/>
      <c r="C58" s="62"/>
      <c r="D58" s="57"/>
      <c r="E58" s="58"/>
      <c r="F58" s="57"/>
      <c r="G58" s="57"/>
      <c r="H58" s="57"/>
      <c r="I58" s="57"/>
      <c r="J58" s="57"/>
      <c r="K58" s="58"/>
      <c r="L58" s="57"/>
      <c r="M58" s="58"/>
      <c r="N58" s="57"/>
      <c r="O58" s="58"/>
      <c r="P58" s="57"/>
      <c r="Q58" s="57"/>
    </row>
    <row r="59" spans="2:17" ht="13.5">
      <c r="B59" s="53"/>
      <c r="C59" s="62"/>
      <c r="D59" s="57"/>
      <c r="E59" s="58"/>
      <c r="F59" s="57"/>
      <c r="G59" s="57"/>
      <c r="H59" s="57"/>
      <c r="I59" s="57"/>
      <c r="J59" s="57"/>
      <c r="K59" s="58"/>
      <c r="L59" s="57"/>
      <c r="M59" s="58"/>
      <c r="N59" s="57"/>
      <c r="O59" s="58"/>
      <c r="P59" s="57"/>
      <c r="Q59" s="57"/>
    </row>
    <row r="60" spans="2:17" ht="13.5">
      <c r="B60" s="53"/>
      <c r="C60" s="62"/>
      <c r="D60" s="57"/>
      <c r="E60" s="58"/>
      <c r="F60" s="57"/>
      <c r="G60" s="57"/>
      <c r="H60" s="57"/>
      <c r="I60" s="57"/>
      <c r="J60" s="57"/>
      <c r="K60" s="58"/>
      <c r="L60" s="57"/>
      <c r="M60" s="58"/>
      <c r="N60" s="57"/>
      <c r="O60" s="58"/>
      <c r="P60" s="57"/>
      <c r="Q60" s="57"/>
    </row>
  </sheetData>
  <sheetProtection/>
  <mergeCells count="139">
    <mergeCell ref="C47:D47"/>
    <mergeCell ref="F47:H47"/>
    <mergeCell ref="I47:J47"/>
    <mergeCell ref="L47:N47"/>
    <mergeCell ref="C48:D48"/>
    <mergeCell ref="F48:H48"/>
    <mergeCell ref="I48:J48"/>
    <mergeCell ref="L48:N48"/>
    <mergeCell ref="C45:D45"/>
    <mergeCell ref="F45:H45"/>
    <mergeCell ref="I45:J45"/>
    <mergeCell ref="L45:N45"/>
    <mergeCell ref="C46:D46"/>
    <mergeCell ref="F46:H46"/>
    <mergeCell ref="I46:J46"/>
    <mergeCell ref="L46:N46"/>
    <mergeCell ref="C43:D43"/>
    <mergeCell ref="F43:H43"/>
    <mergeCell ref="I43:J43"/>
    <mergeCell ref="L43:N43"/>
    <mergeCell ref="C44:D44"/>
    <mergeCell ref="F44:H44"/>
    <mergeCell ref="I44:J44"/>
    <mergeCell ref="L44:N44"/>
    <mergeCell ref="C41:D41"/>
    <mergeCell ref="F41:H41"/>
    <mergeCell ref="I41:J41"/>
    <mergeCell ref="L41:N41"/>
    <mergeCell ref="C42:D42"/>
    <mergeCell ref="F42:H42"/>
    <mergeCell ref="I42:J42"/>
    <mergeCell ref="L42:N42"/>
    <mergeCell ref="C39:D39"/>
    <mergeCell ref="F39:H39"/>
    <mergeCell ref="I39:J39"/>
    <mergeCell ref="L39:N39"/>
    <mergeCell ref="C40:D40"/>
    <mergeCell ref="F40:H40"/>
    <mergeCell ref="I40:J40"/>
    <mergeCell ref="L40:N40"/>
    <mergeCell ref="C37:D37"/>
    <mergeCell ref="F37:H37"/>
    <mergeCell ref="I37:J37"/>
    <mergeCell ref="L37:N37"/>
    <mergeCell ref="C38:D38"/>
    <mergeCell ref="F38:H38"/>
    <mergeCell ref="I38:J38"/>
    <mergeCell ref="L38:N38"/>
    <mergeCell ref="C35:D35"/>
    <mergeCell ref="F35:H35"/>
    <mergeCell ref="I35:J35"/>
    <mergeCell ref="L35:N35"/>
    <mergeCell ref="C36:D36"/>
    <mergeCell ref="F36:H36"/>
    <mergeCell ref="I36:J36"/>
    <mergeCell ref="L36:N36"/>
    <mergeCell ref="C33:D33"/>
    <mergeCell ref="F33:H33"/>
    <mergeCell ref="I33:J33"/>
    <mergeCell ref="L33:N33"/>
    <mergeCell ref="F34:H34"/>
    <mergeCell ref="I34:J34"/>
    <mergeCell ref="L34:N34"/>
    <mergeCell ref="C31:D31"/>
    <mergeCell ref="F31:H31"/>
    <mergeCell ref="I31:J31"/>
    <mergeCell ref="L31:N31"/>
    <mergeCell ref="F32:H32"/>
    <mergeCell ref="I32:J32"/>
    <mergeCell ref="L32:N32"/>
    <mergeCell ref="C29:D29"/>
    <mergeCell ref="F29:H29"/>
    <mergeCell ref="I29:J29"/>
    <mergeCell ref="L29:N29"/>
    <mergeCell ref="F30:H30"/>
    <mergeCell ref="I30:J30"/>
    <mergeCell ref="L30:N30"/>
    <mergeCell ref="C27:D27"/>
    <mergeCell ref="F27:H27"/>
    <mergeCell ref="I27:J27"/>
    <mergeCell ref="L27:N27"/>
    <mergeCell ref="F28:H28"/>
    <mergeCell ref="I28:J28"/>
    <mergeCell ref="L28:N28"/>
    <mergeCell ref="C25:D25"/>
    <mergeCell ref="F25:H25"/>
    <mergeCell ref="I25:J25"/>
    <mergeCell ref="L25:N25"/>
    <mergeCell ref="C26:D26"/>
    <mergeCell ref="F26:H26"/>
    <mergeCell ref="I26:J26"/>
    <mergeCell ref="L26:N26"/>
    <mergeCell ref="B23:B24"/>
    <mergeCell ref="I20:J20"/>
    <mergeCell ref="L20:N20"/>
    <mergeCell ref="C21:D21"/>
    <mergeCell ref="F21:H21"/>
    <mergeCell ref="I21:J21"/>
    <mergeCell ref="L21:N21"/>
    <mergeCell ref="I22:J22"/>
    <mergeCell ref="L22:N22"/>
    <mergeCell ref="C23:D23"/>
    <mergeCell ref="C20:D20"/>
    <mergeCell ref="F20:H20"/>
    <mergeCell ref="C22:D22"/>
    <mergeCell ref="F22:H22"/>
    <mergeCell ref="C24:D24"/>
    <mergeCell ref="F24:H24"/>
    <mergeCell ref="F23:H23"/>
    <mergeCell ref="L18:N18"/>
    <mergeCell ref="C49:C50"/>
    <mergeCell ref="B43:B44"/>
    <mergeCell ref="B28:B29"/>
    <mergeCell ref="B33:B34"/>
    <mergeCell ref="B38:B39"/>
    <mergeCell ref="B48:B49"/>
    <mergeCell ref="C28:D28"/>
    <mergeCell ref="C30:D30"/>
    <mergeCell ref="C32:D32"/>
    <mergeCell ref="D49:E50"/>
    <mergeCell ref="H49:I50"/>
    <mergeCell ref="G49:G50"/>
    <mergeCell ref="F49:F50"/>
    <mergeCell ref="C18:D18"/>
    <mergeCell ref="I18:J18"/>
    <mergeCell ref="F18:H18"/>
    <mergeCell ref="C34:D34"/>
    <mergeCell ref="C19:D19"/>
    <mergeCell ref="F19:H19"/>
    <mergeCell ref="P14:P15"/>
    <mergeCell ref="J49:L50"/>
    <mergeCell ref="M49:M50"/>
    <mergeCell ref="N49:P50"/>
    <mergeCell ref="I19:J19"/>
    <mergeCell ref="L19:N19"/>
    <mergeCell ref="I23:J23"/>
    <mergeCell ref="L23:N23"/>
    <mergeCell ref="I24:J24"/>
    <mergeCell ref="L24:N24"/>
  </mergeCells>
  <printOptions/>
  <pageMargins left="0.1968503937007874" right="0.1968503937007874" top="0" bottom="0" header="0.5118110236220472" footer="0.511811023622047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JBC個人競技記録報告書</dc:title>
  <dc:subject/>
  <dc:creator>東京都ボウリング連盟</dc:creator>
  <cp:keywords/>
  <dc:description/>
  <cp:lastModifiedBy>阿部信隆</cp:lastModifiedBy>
  <cp:lastPrinted>2019-05-19T02:28:46Z</cp:lastPrinted>
  <dcterms:created xsi:type="dcterms:W3CDTF">2008-05-20T14:56:46Z</dcterms:created>
  <dcterms:modified xsi:type="dcterms:W3CDTF">2019-05-19T02:28:54Z</dcterms:modified>
  <cp:category/>
  <cp:version/>
  <cp:contentType/>
  <cp:contentStatus/>
</cp:coreProperties>
</file>